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240" yWindow="135" windowWidth="21075" windowHeight="9780" activeTab="1"/>
  </bookViews>
  <sheets>
    <sheet name="Entrata" sheetId="2" r:id="rId1"/>
    <sheet name="Spesa" sheetId="1" r:id="rId2"/>
  </sheets>
  <definedNames>
    <definedName name="_xlnm.Print_Titles" localSheetId="0">Entrata!$11:$11</definedName>
    <definedName name="_xlnm.Print_Titles" localSheetId="1">Spesa!$11:$11</definedName>
  </definedNames>
  <calcPr calcId="125725"/>
</workbook>
</file>

<file path=xl/calcChain.xml><?xml version="1.0" encoding="utf-8"?>
<calcChain xmlns="http://schemas.openxmlformats.org/spreadsheetml/2006/main">
  <c r="A9" i="1"/>
  <c r="I88"/>
  <c r="I87"/>
  <c r="I86"/>
  <c r="I13"/>
  <c r="I14"/>
  <c r="I15"/>
  <c r="I16"/>
  <c r="I17"/>
  <c r="I18"/>
  <c r="I19"/>
  <c r="I20"/>
  <c r="I21"/>
  <c r="I22"/>
  <c r="I23"/>
  <c r="I24"/>
  <c r="I25"/>
  <c r="I26"/>
  <c r="I27"/>
  <c r="I28"/>
  <c r="I29"/>
  <c r="I30"/>
  <c r="I31"/>
  <c r="I32"/>
  <c r="I33"/>
  <c r="I34"/>
  <c r="I35"/>
  <c r="I36"/>
  <c r="I37"/>
  <c r="I38"/>
  <c r="I39"/>
  <c r="I40"/>
  <c r="I41"/>
  <c r="I42"/>
  <c r="I43"/>
  <c r="I44"/>
  <c r="I45"/>
  <c r="I46"/>
  <c r="I47"/>
  <c r="I48"/>
  <c r="I49"/>
  <c r="I50"/>
  <c r="I51"/>
  <c r="I52"/>
  <c r="I53"/>
  <c r="I54"/>
  <c r="I55"/>
  <c r="I56"/>
  <c r="I57"/>
  <c r="I58"/>
  <c r="I59"/>
  <c r="I60"/>
  <c r="I61"/>
  <c r="I62"/>
  <c r="I63"/>
  <c r="I64"/>
  <c r="I65"/>
  <c r="I66"/>
  <c r="I67"/>
  <c r="I68"/>
  <c r="I69"/>
  <c r="I70"/>
  <c r="I71"/>
  <c r="I72"/>
  <c r="I73"/>
  <c r="I74"/>
  <c r="I75"/>
  <c r="I76"/>
  <c r="I77"/>
  <c r="I78"/>
  <c r="I79"/>
  <c r="I80"/>
  <c r="I12"/>
  <c r="H18" i="2"/>
  <c r="H19"/>
  <c r="H20"/>
  <c r="H21"/>
  <c r="H22"/>
  <c r="H23"/>
  <c r="H24"/>
  <c r="H25"/>
  <c r="H26"/>
  <c r="H27"/>
  <c r="H28"/>
  <c r="H29"/>
  <c r="H30"/>
  <c r="H31"/>
  <c r="H32"/>
  <c r="H33"/>
  <c r="H34"/>
  <c r="H35"/>
  <c r="H36"/>
  <c r="H37"/>
  <c r="H38"/>
  <c r="H39"/>
  <c r="H40"/>
  <c r="H41"/>
  <c r="H42"/>
  <c r="H43"/>
  <c r="H44"/>
  <c r="H45"/>
  <c r="H46"/>
  <c r="H47"/>
  <c r="H48"/>
  <c r="H49"/>
  <c r="H50"/>
  <c r="H51"/>
  <c r="H52"/>
  <c r="H53"/>
  <c r="H54"/>
  <c r="H17"/>
  <c r="A8" i="1"/>
  <c r="G55" i="2"/>
  <c r="A7" i="1"/>
  <c r="I55" i="2"/>
  <c r="J55"/>
  <c r="F55"/>
  <c r="A6" i="1"/>
  <c r="A5"/>
  <c r="H89"/>
  <c r="J89"/>
  <c r="K89"/>
  <c r="G89"/>
  <c r="I89" l="1"/>
  <c r="H55" i="2"/>
</calcChain>
</file>

<file path=xl/sharedStrings.xml><?xml version="1.0" encoding="utf-8"?>
<sst xmlns="http://schemas.openxmlformats.org/spreadsheetml/2006/main" count="256" uniqueCount="196">
  <si>
    <t>CAP</t>
  </si>
  <si>
    <t>DESCRIZIONE</t>
  </si>
  <si>
    <t>MISSIONE</t>
  </si>
  <si>
    <t>PROGRAMMA</t>
  </si>
  <si>
    <t>TITOLO</t>
  </si>
  <si>
    <t>MACROAGGR.</t>
  </si>
  <si>
    <t>QUOTA ASSOCIATIVA E SPESE PER LA PARTECIPAZIONE ALL'ATTIVITA' DELL'ANCI E ALLA LEGA DELLE AUTONOMIE</t>
  </si>
  <si>
    <t>GESTIONE SERVIZIO ECONOMATO ACQUISTI</t>
  </si>
  <si>
    <t>GESTIONE SERVIZIO ECONOMATO SERVIZI</t>
  </si>
  <si>
    <t>STIPENDI ED ALTRI ASSEGNI FISSI AL PERSONALE (AREA AMMINISTRATIVA)</t>
  </si>
  <si>
    <t>QUOTA DEI DIRITTI DI ROGITO SPETTANTI AL SEGRETARIO COMUNALE</t>
  </si>
  <si>
    <t>INDENNITA' E RIMBORSO SPESE PER LE MISSIONI EFFETTUATE DAL PERSONALE</t>
  </si>
  <si>
    <t>SPESE PER PRESTAZIONI PROFESSIONALI</t>
  </si>
  <si>
    <t>ONERI PER LE ASSICURAZIONI</t>
  </si>
  <si>
    <t>SPESE PER IL SERVIZIO DI TESORERIA E TENUTA C/C POSTALI</t>
  </si>
  <si>
    <t>TASSE SU AUTOMEZZI</t>
  </si>
  <si>
    <t>STIPENDI ED ALTRI ASSEGNI FISSI AL PERSONALE (AREA FINANZIARIA)</t>
  </si>
  <si>
    <t>SERVIZIO MENSA VOLONTARI CIVICI E ALTRI LAVORATORI</t>
  </si>
  <si>
    <t>SPESE PER MENSA DIPENDENTI (ATTIVITA' RILEVANTE AI FINI IVA)</t>
  </si>
  <si>
    <t>COMPENSO REVISORI DEL CONTO</t>
  </si>
  <si>
    <t>STIPENDI ED ASSEGNI FISSI AL PERSONALE (SERV. LL.PP.)</t>
  </si>
  <si>
    <t>STIPENDI ED ASSEGNI FISSI AL PERSONALE (SERV. EDIL.PRIV.)</t>
  </si>
  <si>
    <t>GIROFONDO PER INCENTIVI RELATIVI AI PROGETTI (LAVORI PUBBLICI)</t>
  </si>
  <si>
    <t>ONERI PREVIDENZIALI ED ASSISTENZIALI A CARICO ENTE (AREA AMMINISTRATIVA)</t>
  </si>
  <si>
    <t>ONERI PREVIDENZIALI ED ASSISTENZIALI A CARICO ENTE (AREA FINANZIARIA)</t>
  </si>
  <si>
    <t>ONERI PREVIDENZIALI ED ASSISTENZIALI A CARICO ENTE (SERV. OPERAI)</t>
  </si>
  <si>
    <t>ONERI PREVIDENZIALI ED ASSISTENZIALI (SERV. LL.PP.)</t>
  </si>
  <si>
    <t>ONERI PREVIDENZIALI ED ASSISTENZIALI (SERV. EDILIZIA PRIVATA)</t>
  </si>
  <si>
    <t>ONERI PREVIDENZIALI ED ASSISTENZIALI A CARICO ENTE (SERV. DEMOGRAFICI)</t>
  </si>
  <si>
    <t>CONTRIBUTI PREVIDENZIALI ED ASSISTENZIALI A CARICO ENTE (SALARIO ACCESSORIO E NUOVE ASSUNZIONI)</t>
  </si>
  <si>
    <t>CONTRIBUTI PREVIDENZIALI ED ASSISTENZIALI A CARICO ENTE (AREA VIGILANZA)</t>
  </si>
  <si>
    <t>ONERI PREVIDENZIALI ED ASSISTENZIALI A CARICO ENTE (SERV. SCUOLA)</t>
  </si>
  <si>
    <t>ONERI PREVIDENZIALI ED ASSISTENZIALI A CARICO ENTE (AREA BIBLIOTECA)</t>
  </si>
  <si>
    <t>STIPENDI ED ALTRI ASSEGNI FISSI AL PERSONALE (SERV. DEMOGRAFICI)</t>
  </si>
  <si>
    <t>SPESE PER UTENZE - IMMOBILI COMUNALI DIVERSI</t>
  </si>
  <si>
    <t>SPESE PER UTENZE - PALAZZO COMUNALE</t>
  </si>
  <si>
    <t>SPESE PER UTENZE - AREA VIGILANZA</t>
  </si>
  <si>
    <t>SPESE PER UTENZE SCUOLE MATERNE</t>
  </si>
  <si>
    <t>SPESE PER UTENZE SCUOLE ELEMENTARI</t>
  </si>
  <si>
    <t>SPESE PER UTENZE SCUOLE MEDIE</t>
  </si>
  <si>
    <t>SPESE PER UTENZE - BIBLIOTECA E CASTELLO</t>
  </si>
  <si>
    <t>SPESE PER UTENZE - IMPIANTI SPORTIVI</t>
  </si>
  <si>
    <t>SPESE PER UTENZE - VIABILITA'</t>
  </si>
  <si>
    <t>SPESE PER UTENZE - ILLUMINAZIONE PUBBLICA</t>
  </si>
  <si>
    <t>SPESE PER UTENZE - PARCHI E GIARDINI</t>
  </si>
  <si>
    <t>SPESE DI MANUTENZIONE E FUNZIONAMENTO UFFICI AREA FINANZIARIA</t>
  </si>
  <si>
    <t>SPESE DI MANTENIMENTO E FUNZIONAMENTO UFFICI AREA FINANZIARIA</t>
  </si>
  <si>
    <t>FORNITURA CARBURANTI PER PARCO AUTOMEZZI DEL COMUNE (NON SOGGETTI A RIDUZIONE)</t>
  </si>
  <si>
    <t>FONDO PER INCENTIVI PROGETTO RECUPERO ICI</t>
  </si>
  <si>
    <t>RESTITUZIONE DI TRIBUTI</t>
  </si>
  <si>
    <t>FORNITURA CARBURANTI PER PARCO AUTOMEZZI DEL COMUNE (SOGGETTI A RIDUZIONE)</t>
  </si>
  <si>
    <t>STIPENDI ED ALTRI ASSEGNI FISSI AL PERSONALE (SERV. OPERAI)</t>
  </si>
  <si>
    <t>IMPOSTE, TASSE E CONTRIBUTI DEL PATRIMONIO DISPONIBILE</t>
  </si>
  <si>
    <t>INTERESSI PASSIVI SU MUTUO CREDITO SPORTIVO PER PISCINA</t>
  </si>
  <si>
    <t>INTERESSI PASSIVI SU QUOTA MUTUO POLISPORTIVA GARINO</t>
  </si>
  <si>
    <t>VERSAMENTO IRAP SU ORGANI ISTITUZIONALI</t>
  </si>
  <si>
    <t>VERSAMENTO IRAP AREA AMMINISTRATIVA</t>
  </si>
  <si>
    <t>VERSAMENTO IRAP PER AREA FINANZIARIA</t>
  </si>
  <si>
    <t>VERSAMENTO IRAP (SERV. OPERAI)</t>
  </si>
  <si>
    <t>VERSAMENTO IRAP (SERV. LL.PP.)</t>
  </si>
  <si>
    <t>VERSAMENTO IRAP (SERV. EDILIZIA PRIVATA)</t>
  </si>
  <si>
    <t>VERSAMENTO IRAP (SERV. DEMOGRAFICI)</t>
  </si>
  <si>
    <t>VERSAMENTO IRAP SU SALARIO ACCESSORIO E NUOVE ASSUNZIONI</t>
  </si>
  <si>
    <t>VERSAMENTO IRAP (AREA VIGILANZA)</t>
  </si>
  <si>
    <t>VERSAMENTO IRAP (SERV. SCUOLA)</t>
  </si>
  <si>
    <t>VERSAMENTO IRAP (AREA BIBLIOTECA)</t>
  </si>
  <si>
    <t>STIPENDI ED ALTRI ASSEGNI FISSI AL PERSONALE (AREA VIGILANZA)</t>
  </si>
  <si>
    <t>STIPENDI ED ALTRI ASSEGNI FISSI AL PERSONALE (SERV. SCUOLA)</t>
  </si>
  <si>
    <t>STIPENDI ED ALTRI ASSEGNI FISSI AL PERSONALE (BIBLIOTECA)</t>
  </si>
  <si>
    <t>FONDO DI RISERVA</t>
  </si>
  <si>
    <t>FONDO CREDITI DI DUBBIA ESIGIBILITA'</t>
  </si>
  <si>
    <t>FONDO RINNOVI CONTRATTUALI</t>
  </si>
  <si>
    <t>IVA A DEBITO DEL COMUNE DA VERSARE ALL'ERARIO</t>
  </si>
  <si>
    <t>FONDO INDENNITA' FINE MANDATO DEL SINDACO</t>
  </si>
  <si>
    <t>FONDO DI RISERVA DI CASSA</t>
  </si>
  <si>
    <t>RESTITUZIONI DI ENTRATE E PROVENTI DIVERSI</t>
  </si>
  <si>
    <t>FONDO PER IL MIGLIORAMENTO DELL'EFFICIENZA DEI SERVIZI</t>
  </si>
  <si>
    <t>SPESE PER TIROCINI FORMATIVI</t>
  </si>
  <si>
    <t>COSTRUZIONE NUOVA SCUOLA MATERNA (LEASING IN COSTRUENDO)</t>
  </si>
  <si>
    <t>QUOTE DI CAPITALE PER AMMORTAMENTO DI MUTUI PER INVESTIMENTO</t>
  </si>
  <si>
    <t>QUOTA CAPITALE SU QUOTA MUTUO POLISPORTIVA GARINO</t>
  </si>
  <si>
    <t>QUOTA CAPITALE PER AMMORTAMENTO MUTUO CREDITO SPORTIVO PER PISCINA</t>
  </si>
  <si>
    <t>IMPEGNI
 RES.</t>
  </si>
  <si>
    <t>STANZIAM. 
COMPET.
2016</t>
  </si>
  <si>
    <t>STANZIAM. 
CASSA
2016</t>
  </si>
  <si>
    <t>STANZIAM. 
COMPET.
2017</t>
  </si>
  <si>
    <t>STANZIAM. 
COMPET.
2018</t>
  </si>
  <si>
    <t>Annotazioni / obiettivi</t>
  </si>
  <si>
    <t>(Spesa)</t>
  </si>
  <si>
    <t>Totali</t>
  </si>
  <si>
    <t>AREA FINANZIARIA</t>
  </si>
  <si>
    <t>Responsabile: LANTERMINO Tiziana</t>
  </si>
  <si>
    <t>PEG 2016 - 2017 - 2018</t>
  </si>
  <si>
    <t>CAP.</t>
  </si>
  <si>
    <t>TIPOLOGIA</t>
  </si>
  <si>
    <t>CATEGORIA</t>
  </si>
  <si>
    <t>UTILIZZO FONDO VINCOLATO PLURIENNALE PARTE CAPITALE</t>
  </si>
  <si>
    <t>RECUPERO TRIBUTARIO TASI</t>
  </si>
  <si>
    <t>TASI - TASSA SUI SERVIZI INDIVISIBILI</t>
  </si>
  <si>
    <t>IMPOSTA MUNICIPALE PROPRIA (IMU)</t>
  </si>
  <si>
    <t>IMPOSTA COMUNALE SULLA PUBBLICITA'</t>
  </si>
  <si>
    <t>RECUPERO TRIBUTARIO SU IMPOSTA DI PUBBLICITA'</t>
  </si>
  <si>
    <t>RECUPERO TRIBUTARIO IMU</t>
  </si>
  <si>
    <t>RECUPERO TRIBUTARIO ICI</t>
  </si>
  <si>
    <t>ADDIZIONALE IRPEF</t>
  </si>
  <si>
    <t>TASSA PER L'OCCUPAZIONE DI SPAZI E AREE PUBBLICHE</t>
  </si>
  <si>
    <t>TA.RI. - TASSA RIFIUTI</t>
  </si>
  <si>
    <t>RECUPERO TRIBUTARIO TASSA SUI RIFIUTI</t>
  </si>
  <si>
    <t>FONDO SOLIDARIETA'</t>
  </si>
  <si>
    <t>DIRITTI SULLE PUBBLICHE AFFISSIONI</t>
  </si>
  <si>
    <t>CONTRIBUTI DELLO STATO PER IL FINANZIAMENTO DEL BILANCIO</t>
  </si>
  <si>
    <t>CONTRIBUTO DELLO STATO PER TIA SU SCUOLE</t>
  </si>
  <si>
    <t>CONTRIBUTO 5 PER MILLE</t>
  </si>
  <si>
    <t>DIRITTI DI SEGRETERIA E DI ROGITO</t>
  </si>
  <si>
    <t>PROVENTI DA RILASCIO DOCUMENTI E DIRITTI DI CANCELLERIA</t>
  </si>
  <si>
    <t>DIRITTI PER IL RILASCIO DELLE CARTE DI IDENTITA'</t>
  </si>
  <si>
    <t>PROVENTI DA AUTORIZZAZIONI</t>
  </si>
  <si>
    <t>PROVENTI DELL'ILLUMINAZIONE VOTIVA (ATTIVITA' RILEVANTE AI FINI IVA)</t>
  </si>
  <si>
    <t>PROVENTI PER SERVIZIO MENSA DIPENDENTI (ATTIVITA' RILEVANTE AI FINI IVA)</t>
  </si>
  <si>
    <t>FITTI REALI DIVERSI</t>
  </si>
  <si>
    <t>CANONE PER LA CONCESSIONE DI IMMOBILI COMUNALI (ATTIVITA' RILEVANTE AI FINI IVA)</t>
  </si>
  <si>
    <t>INTERESSI ATTIVI SULLE GIACENZE DI CASSA</t>
  </si>
  <si>
    <t>UTILI DA SMAT</t>
  </si>
  <si>
    <t>RIMBORSO SPESE PER PERSONALE IN CONVENZIONE CON ALTRI ENTI</t>
  </si>
  <si>
    <t>GIROFONDI PER INCENTIVI PROGETTAZIONI LL.PP.</t>
  </si>
  <si>
    <t>ALTRE ENTRATE CORRENTI</t>
  </si>
  <si>
    <t>CANONE SMAT</t>
  </si>
  <si>
    <t>ENTRATE DA RIMBORSI, RECUPERI E RESTITUZIONI DI SOMME DIVERSE</t>
  </si>
  <si>
    <t>PROVENTI PER IVA SU OPERAZIONI DI SPLIT PAYMENT COMMERCIALE</t>
  </si>
  <si>
    <t>PROVENTI PER IVA SU OPERAZIONE DI REVERSE CHARGE</t>
  </si>
  <si>
    <t>UTILI CONVENZIONALI PER FARMACIA GARINO</t>
  </si>
  <si>
    <t>LEASING IN COSTRUENDO PER FINANZIAMENTO NUOVA SCUOLA MATERNA</t>
  </si>
  <si>
    <t>ACCERTAM.
 RES.</t>
  </si>
  <si>
    <t>(Entrata)</t>
  </si>
  <si>
    <t>Emissione avvisi di accertamento e atti pre-ingiuntivi ai contribuenti che non hanno pagato entro le scadenze stabilite, gli avvisi di accertamento emessi nell'anno precedente. 
Emissione ruoli coattivi con Equitalia</t>
  </si>
  <si>
    <t>I versamenti vengono effettuati dall'agenzia delle entrate.</t>
  </si>
  <si>
    <t>L'ufficio tributi si occupa in modo diretto della riscossione dell'imposta. Gli ordinativi d'incasso vengono emessi mensilmente.Entro il mese di gennaio vengono inviate le lettere a tutti i contribuenti iscritti nella banca dati, ricordando le scadenze e le modalità di pagamento.</t>
  </si>
  <si>
    <t>Gestione del tributo affidata al COVAR 14.Pagamento tramite modello F24 con incasso diretto del Comune.</t>
  </si>
  <si>
    <t>Gestione del tributo sulla base della disponibilità di spazi sul territorio. Riscossione mensile.</t>
  </si>
  <si>
    <t>Versamenti del Ministero secondo le scadenze previste per legge</t>
  </si>
  <si>
    <t>Riscossione mensile</t>
  </si>
  <si>
    <t>Riscossione mensile con trattenuto sullo stipendio</t>
  </si>
  <si>
    <t>Riscossione dei proventi secondo le disposizioni contenute nel contratto con cadenza semestrale.</t>
  </si>
  <si>
    <r>
      <t xml:space="preserve">Indirizzi da parte della G.C. - Aree </t>
    </r>
    <r>
      <rPr>
        <b/>
        <sz val="8"/>
        <rFont val="Arial"/>
        <family val="2"/>
      </rPr>
      <t>LL.PP.</t>
    </r>
    <r>
      <rPr>
        <sz val="8"/>
        <rFont val="Arial"/>
        <family val="2"/>
      </rPr>
      <t xml:space="preserve"> Conteggio equo canone e manutenzione immobili. </t>
    </r>
    <r>
      <rPr>
        <b/>
        <sz val="8"/>
        <rFont val="Arial"/>
        <family val="2"/>
      </rPr>
      <t xml:space="preserve">Amministrativa: </t>
    </r>
    <r>
      <rPr>
        <sz val="8"/>
        <rFont val="Arial"/>
        <family val="2"/>
      </rPr>
      <t xml:space="preserve">stipula e rinnovo contratti. </t>
    </r>
    <r>
      <rPr>
        <b/>
        <sz val="8"/>
        <rFont val="Arial"/>
        <family val="2"/>
      </rPr>
      <t xml:space="preserve">Finanziaria: </t>
    </r>
    <r>
      <rPr>
        <sz val="8"/>
        <rFont val="Arial"/>
        <family val="2"/>
      </rPr>
      <t xml:space="preserve">riscossione canoni di locazione ed emissioni fatture. </t>
    </r>
    <r>
      <rPr>
        <b/>
        <sz val="8"/>
        <rFont val="Arial"/>
        <family val="2"/>
      </rPr>
      <t>Cultura:</t>
    </r>
    <r>
      <rPr>
        <sz val="8"/>
        <rFont val="Arial"/>
        <family val="2"/>
      </rPr>
      <t>stesura e controllo del rispetto delle convenzioni per assegnazioni immobili destinati ad assistenza, sport e tempo libero.</t>
    </r>
  </si>
  <si>
    <t>Versamento canone con cadenza prevista dai relativi contratti.</t>
  </si>
  <si>
    <t>Incasso annuale</t>
  </si>
  <si>
    <t>Introito di qualsiasi provento non classificabile negli altri capitoli di entrata. Riscossione mensile</t>
  </si>
  <si>
    <t>Canone annuo compresivo degli oneri dei mutui in ammortamento</t>
  </si>
  <si>
    <t>RIMBORSO SPESE PER GESTIONE MENSA SCOLASTICA (ATTIVITA' RILEVANTE AI FINI IVA)</t>
  </si>
  <si>
    <t>Emissione delle fatture entro il mese di giugno e dicembre ed incasso delle somme versate.</t>
  </si>
  <si>
    <t>Gestione diretta del tributo. Scadenza rate 16/06/2016 - 16/12/2016.
Invio, tramite servizio postale, conteggi ed F24 precompilati</t>
  </si>
  <si>
    <t>Istruttore direttivo area finanziaria in convenzione con il Comune di Perosa Argentina.</t>
  </si>
  <si>
    <t>In seguito alla comunicazione degli utili realizzati si provvede alla emissione della relativa fattura</t>
  </si>
  <si>
    <t>Liquidazione della quota spettante ai segretari roganti con cadenza semestrale e nel rispetto dei limiti previsti dalla legge</t>
  </si>
  <si>
    <t>Utilizzo del servizio economato</t>
  </si>
  <si>
    <t>Acquisto di cancelleria per l'Ente. Gli acquisti saranno effettuati al presentarsi delle necessità secondo la valutazione del responsabile nell'ambito delle disposizioni regolamentari, facendo riferimento alle convenzioni Consip e risorco al Mercato Elettronico.</t>
  </si>
  <si>
    <t>Affidamento del servizio per la tenuta della contabilità I.V.A a ditta altamente specializzata in materia di fiscalità Enti Locali.</t>
  </si>
  <si>
    <t xml:space="preserve">Rimborso al tesoriere di spese ripetibili come previsto nel contratto di tesoreria, con emissione diretta del mandato di pagamento in seguito a presentazione di rendiconto del tesoriere. Integrazione dei depositi sui  c/c/postale dell'importo relativo  ai costi addebitati per la tenuta dei conti. </t>
  </si>
  <si>
    <t xml:space="preserve">Somme necessarie per la locazione di n. 6 macchine copy-printer (uffici segreteria - polizia municipale, urp, biblioteca, edilizia privata e lavori pubblici). Mantenere il servizio di conservazione dei documenti informatici con la società Uni IT gruppo Unicredit.  </t>
  </si>
  <si>
    <t>Entro 180 giorni dalla richiesta del contribuente vengono effettuati i rimborsi agli aventi diritto.</t>
  </si>
  <si>
    <t>Rifornimento presso le stazioni di servizio Q8 (convenzione CONSIP) mediante FUEL-CARD.
Pagamento fatture con cadenza mensile</t>
  </si>
  <si>
    <t xml:space="preserve">Pagamenti secondo le scadenza previsti nei vigenti contratti di assicurazione.
Indizione nuove gare per biennio Lug. 2017 - Giu. 2019 </t>
  </si>
  <si>
    <t>Fornitura di pasti per i volontari civici, volontari del servizio civile e personale in mobilità, mediante l'utilizzo della mensa scolastica presso la scuola don Milani.
Nei periodi di chiusura della mensa scolastica utilizzo di tickets restaurant acquistati mediante convenzione CONSIP del valore di €. 7,00</t>
  </si>
  <si>
    <t>Fornitura di pasti ai dipendenti comunali aventi diritto ai sensi del C.C.N.L. vigente mediante utilizzo della mensa scolastica presso la scuola Don Milani.
Nei periodi di chiusura della mensa scolastica utilizzo di tickets restaurant acquistati mediante convenzione CONSIP del valore di €. 7,00</t>
  </si>
  <si>
    <t xml:space="preserve">Il compenso del  revisore viene liquidato su presentazione fattura con cadenza semestrale. </t>
  </si>
  <si>
    <t>Spese per quote associative: ANCI - AICCRE - LEGA DELLE AUTONOMIE LOCALI - ANUTEL</t>
  </si>
  <si>
    <t>Rimborso di somme indebitamente riscosse. Verranno rimborsate a seguito richiesta scritta da parte degli aventi dirito.</t>
  </si>
  <si>
    <t>Pagamento tasse di circolazione entro le scadenze stabilite dalla legge.</t>
  </si>
  <si>
    <t>Pagamenti trimestrali.</t>
  </si>
  <si>
    <t>I prelievi sono disposti con provvedimento della Giunta Comunale al verificarsi di necessità riscontrate e segnalate dai responsabili degli uffici.</t>
  </si>
  <si>
    <t>Pagamento rate mutui in essere con l' Istituto Credito Sportivo entro il 30 di giugno e 30 dicembre di ogni anno.</t>
  </si>
  <si>
    <t>Come capitolo 1021</t>
  </si>
  <si>
    <t>Versamento contributi mediante F24EP entro le scadenze di legge</t>
  </si>
  <si>
    <t>Versamento tassa mediante F24EP entro le scadenze di legge</t>
  </si>
  <si>
    <t>Liquidazione delle fatture entro la scadenza indicata sulle medesime</t>
  </si>
  <si>
    <t>Quota a carico dell'Ente che è garante in caso di inadempienza della soc. ON-SPORT</t>
  </si>
  <si>
    <t>Quota a carico dell'Ente che è garante in caso di inadempienza della soc. POLISPORTIVA GARINO</t>
  </si>
  <si>
    <t>Approvato con delibera G.C. n. 67 del 14/04/2016</t>
  </si>
  <si>
    <t>RIMBORSO SPESE PER ELEZIONI</t>
  </si>
  <si>
    <t>AVANZO DI AMMINISTRAZIONE NON VINCOLATO</t>
  </si>
  <si>
    <t>AVANZO DI AMMINISTRAZIONE DESTINATO AGLI INVESTIMENTI</t>
  </si>
  <si>
    <t>€. 4.800,00 reimputati con GC 62/16
Elaborazione diretta degli stipendi mensili. Pagamento mensile con valuta giorno 27. Per il mese di dicembre il pagamento della 13^ mensilità verrà effettuato con valuta 10 dicembre.</t>
  </si>
  <si>
    <t>€. 2.950,00 reimputati con GC 62/16
Come capitolo 1021</t>
  </si>
  <si>
    <t>€. 2.500,00 reimputati con GC 62/16
Come capitolo 1021</t>
  </si>
  <si>
    <t>€. 3.000,00 reimputati con GC 62/16
Come capitolo 1021</t>
  </si>
  <si>
    <t>€. 2.450,00 reimputati con GC 62/16
Come capitolo 1021</t>
  </si>
  <si>
    <t>€. 48.063,21 reimputati con GC 62/16</t>
  </si>
  <si>
    <t>UTILIZZO FONDO VINCOLATO PLURIENNALE PARTE CORRENTE</t>
  </si>
  <si>
    <t>QUOTA DI REIMPIEGO (Rimborso parziale leasing)</t>
  </si>
  <si>
    <t>Atto della Giunta Comunale</t>
  </si>
  <si>
    <t>CONTRIBUTO REGIONALE PER FUNZIONI TRASFERITE</t>
  </si>
  <si>
    <t>Modificato con deliberazione G.C. n. 75 del 05/05/2016</t>
  </si>
  <si>
    <t>Modificato con deliberazione G.C. n. 93 del 16/06/2016</t>
  </si>
  <si>
    <t>Modificato con deliberazione G.C. n. 110 del 07/07/2016</t>
  </si>
  <si>
    <t>Modificato con deliberazione G.C. n. 142 del 13/10/2016</t>
  </si>
  <si>
    <t>AVANZO DI AMMINISTRAZIONE VINCOLATO</t>
  </si>
</sst>
</file>

<file path=xl/styles.xml><?xml version="1.0" encoding="utf-8"?>
<styleSheet xmlns="http://schemas.openxmlformats.org/spreadsheetml/2006/main">
  <fonts count="2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sz val="8"/>
      <name val="Arial"/>
      <family val="2"/>
    </font>
    <font>
      <b/>
      <sz val="8"/>
      <name val="Arial"/>
      <family val="2"/>
    </font>
    <font>
      <sz val="8"/>
      <color theme="1"/>
      <name val="Arial"/>
      <family val="2"/>
    </font>
    <font>
      <i/>
      <sz val="11"/>
      <color theme="1"/>
      <name val="Calibri"/>
      <family val="2"/>
      <scheme val="minor"/>
    </font>
    <font>
      <b/>
      <i/>
      <sz val="11"/>
      <color theme="1"/>
      <name val="Calibri"/>
      <family val="2"/>
      <scheme val="minor"/>
    </font>
  </fonts>
  <fills count="36">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theme="6" tint="0.79998168889431442"/>
        <bgColor indexed="64"/>
      </patternFill>
    </fill>
    <fill>
      <patternFill patternType="solid">
        <fgColor rgb="FF92D05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7">
    <xf numFmtId="0" fontId="0" fillId="0" borderId="0" xfId="0"/>
    <xf numFmtId="0" fontId="0" fillId="0" borderId="10" xfId="0" applyBorder="1" applyAlignment="1">
      <alignment horizontal="center" vertical="center" wrapText="1"/>
    </xf>
    <xf numFmtId="0" fontId="0" fillId="0" borderId="10" xfId="0" applyBorder="1" applyAlignment="1">
      <alignment horizontal="center" vertical="center"/>
    </xf>
    <xf numFmtId="4" fontId="0" fillId="0" borderId="10" xfId="0" applyNumberFormat="1" applyBorder="1" applyAlignment="1">
      <alignment horizontal="center" vertical="center" wrapText="1"/>
    </xf>
    <xf numFmtId="0" fontId="0" fillId="0" borderId="0" xfId="0" applyAlignment="1">
      <alignment vertical="center"/>
    </xf>
    <xf numFmtId="4" fontId="0" fillId="0" borderId="0" xfId="0" applyNumberFormat="1" applyAlignment="1">
      <alignment vertical="center"/>
    </xf>
    <xf numFmtId="0" fontId="0" fillId="0" borderId="10" xfId="0" applyBorder="1" applyAlignment="1">
      <alignment vertical="center"/>
    </xf>
    <xf numFmtId="4" fontId="0" fillId="0" borderId="10" xfId="0" applyNumberFormat="1" applyBorder="1" applyAlignment="1">
      <alignment vertical="center"/>
    </xf>
    <xf numFmtId="0" fontId="0" fillId="0" borderId="10" xfId="0" applyBorder="1" applyAlignment="1">
      <alignment horizontal="center" vertical="center" textRotation="90"/>
    </xf>
    <xf numFmtId="0" fontId="0" fillId="0" borderId="0" xfId="0" applyAlignment="1">
      <alignment horizontal="center" vertical="center"/>
    </xf>
    <xf numFmtId="0" fontId="0" fillId="0" borderId="0" xfId="0" applyAlignment="1">
      <alignment vertical="center" wrapText="1"/>
    </xf>
    <xf numFmtId="0" fontId="0" fillId="0" borderId="10" xfId="0" applyBorder="1" applyAlignment="1">
      <alignment vertical="center" wrapText="1"/>
    </xf>
    <xf numFmtId="0" fontId="16" fillId="0" borderId="0" xfId="0" applyFont="1" applyAlignment="1">
      <alignment vertical="center"/>
    </xf>
    <xf numFmtId="0" fontId="16" fillId="0" borderId="0" xfId="0" applyFont="1" applyAlignment="1">
      <alignment horizontal="right" vertical="center" wrapText="1"/>
    </xf>
    <xf numFmtId="4" fontId="16" fillId="0" borderId="10" xfId="0" applyNumberFormat="1" applyFont="1" applyBorder="1" applyAlignment="1">
      <alignment vertical="center"/>
    </xf>
    <xf numFmtId="0" fontId="19" fillId="0" borderId="10" xfId="0" applyFont="1" applyBorder="1" applyAlignment="1">
      <alignment vertical="center" wrapText="1"/>
    </xf>
    <xf numFmtId="0" fontId="21" fillId="0" borderId="10" xfId="0" applyFont="1" applyBorder="1" applyAlignment="1">
      <alignment vertical="center" wrapText="1"/>
    </xf>
    <xf numFmtId="0" fontId="19" fillId="33" borderId="10" xfId="0" applyFont="1" applyFill="1" applyBorder="1" applyAlignment="1">
      <alignment vertical="center" wrapText="1"/>
    </xf>
    <xf numFmtId="0" fontId="19" fillId="0" borderId="10" xfId="0" applyFont="1" applyFill="1" applyBorder="1" applyAlignment="1">
      <alignment vertical="center" wrapText="1"/>
    </xf>
    <xf numFmtId="0" fontId="16" fillId="0" borderId="0" xfId="0" applyFont="1" applyAlignment="1">
      <alignment vertical="center" wrapText="1"/>
    </xf>
    <xf numFmtId="0" fontId="21" fillId="0" borderId="0" xfId="0" applyFont="1" applyBorder="1" applyAlignment="1">
      <alignment vertical="center" wrapText="1"/>
    </xf>
    <xf numFmtId="0" fontId="18" fillId="0" borderId="0" xfId="0" applyFont="1" applyAlignment="1">
      <alignment horizontal="center" vertical="center"/>
    </xf>
    <xf numFmtId="4" fontId="0" fillId="0" borderId="10" xfId="0" applyNumberFormat="1" applyBorder="1" applyAlignment="1">
      <alignment horizontal="right" vertical="center" wrapText="1"/>
    </xf>
    <xf numFmtId="0" fontId="18" fillId="0" borderId="0" xfId="0" applyFont="1" applyAlignment="1">
      <alignment horizontal="center" vertical="center"/>
    </xf>
    <xf numFmtId="0" fontId="0" fillId="0" borderId="10" xfId="0" applyFill="1" applyBorder="1" applyAlignment="1">
      <alignment vertical="center"/>
    </xf>
    <xf numFmtId="0" fontId="0" fillId="0" borderId="10" xfId="0" applyFill="1" applyBorder="1" applyAlignment="1">
      <alignment vertical="center" wrapText="1"/>
    </xf>
    <xf numFmtId="4" fontId="0" fillId="0" borderId="10" xfId="0" applyNumberFormat="1" applyFill="1" applyBorder="1" applyAlignment="1">
      <alignment vertical="center"/>
    </xf>
    <xf numFmtId="0" fontId="0" fillId="0" borderId="0" xfId="0" applyFill="1" applyAlignment="1">
      <alignment vertical="center"/>
    </xf>
    <xf numFmtId="0" fontId="21" fillId="0" borderId="10" xfId="0" applyFont="1" applyFill="1" applyBorder="1" applyAlignment="1">
      <alignment vertical="center" wrapText="1"/>
    </xf>
    <xf numFmtId="4" fontId="23" fillId="34" borderId="10" xfId="0" applyNumberFormat="1" applyFont="1" applyFill="1" applyBorder="1" applyAlignment="1">
      <alignment vertical="center"/>
    </xf>
    <xf numFmtId="0" fontId="18" fillId="0" borderId="0" xfId="0" applyFont="1" applyAlignment="1">
      <alignment horizontal="center" vertical="center"/>
    </xf>
    <xf numFmtId="4" fontId="22" fillId="35" borderId="10" xfId="0" applyNumberFormat="1" applyFont="1" applyFill="1" applyBorder="1" applyAlignment="1">
      <alignment horizontal="center" vertical="center" wrapText="1"/>
    </xf>
    <xf numFmtId="4" fontId="22" fillId="35" borderId="10" xfId="0" applyNumberFormat="1" applyFont="1" applyFill="1" applyBorder="1" applyAlignment="1">
      <alignment horizontal="right" vertical="center" wrapText="1"/>
    </xf>
    <xf numFmtId="4" fontId="22" fillId="35" borderId="10" xfId="0" applyNumberFormat="1" applyFont="1" applyFill="1" applyBorder="1" applyAlignment="1">
      <alignment vertical="center"/>
    </xf>
    <xf numFmtId="0" fontId="0" fillId="0" borderId="10" xfId="0" applyBorder="1" applyAlignment="1">
      <alignment horizontal="right" vertical="center"/>
    </xf>
    <xf numFmtId="0" fontId="18" fillId="0" borderId="0" xfId="0" applyFont="1" applyAlignment="1">
      <alignment horizontal="left" vertical="center"/>
    </xf>
    <xf numFmtId="0" fontId="18" fillId="0" borderId="0" xfId="0" applyFont="1" applyAlignment="1">
      <alignment horizontal="center"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K55"/>
  <sheetViews>
    <sheetView topLeftCell="A4" zoomScaleNormal="100" workbookViewId="0">
      <pane ySplit="8" topLeftCell="A42" activePane="bottomLeft" state="frozen"/>
      <selection activeCell="A4" sqref="A4"/>
      <selection pane="bottomLeft" activeCell="H18" sqref="H18"/>
    </sheetView>
  </sheetViews>
  <sheetFormatPr defaultRowHeight="15"/>
  <cols>
    <col min="1" max="1" width="4" style="4" bestFit="1" customWidth="1"/>
    <col min="2" max="2" width="5.28515625" style="4" bestFit="1" customWidth="1"/>
    <col min="3" max="3" width="9.85546875" style="4" bestFit="1" customWidth="1"/>
    <col min="4" max="4" width="6.42578125" style="4" bestFit="1" customWidth="1"/>
    <col min="5" max="5" width="35" style="10" customWidth="1"/>
    <col min="6" max="6" width="11.7109375" style="5" bestFit="1" customWidth="1"/>
    <col min="7" max="7" width="12.7109375" style="5" bestFit="1" customWidth="1"/>
    <col min="8" max="8" width="12.28515625" style="5" bestFit="1" customWidth="1"/>
    <col min="9" max="10" width="11.5703125" style="5" customWidth="1"/>
    <col min="11" max="11" width="34.28515625" style="4" customWidth="1"/>
    <col min="12" max="16384" width="9.140625" style="4"/>
  </cols>
  <sheetData>
    <row r="1" spans="1:11" ht="18.75">
      <c r="A1" s="36" t="s">
        <v>92</v>
      </c>
      <c r="B1" s="36"/>
      <c r="C1" s="36"/>
      <c r="D1" s="36"/>
      <c r="E1" s="36"/>
      <c r="F1" s="36"/>
      <c r="G1" s="36"/>
      <c r="H1" s="36"/>
      <c r="I1" s="36"/>
      <c r="J1" s="36"/>
      <c r="K1" s="36"/>
    </row>
    <row r="2" spans="1:11" ht="18.75">
      <c r="A2" s="36" t="s">
        <v>90</v>
      </c>
      <c r="B2" s="36"/>
      <c r="C2" s="36"/>
      <c r="D2" s="36"/>
      <c r="E2" s="36"/>
      <c r="F2" s="36"/>
      <c r="G2" s="36"/>
      <c r="H2" s="36"/>
      <c r="I2" s="36"/>
      <c r="J2" s="36"/>
      <c r="K2" s="36"/>
    </row>
    <row r="3" spans="1:11" ht="18.75">
      <c r="A3" s="36" t="s">
        <v>91</v>
      </c>
      <c r="B3" s="36"/>
      <c r="C3" s="36"/>
      <c r="D3" s="36"/>
      <c r="E3" s="36"/>
      <c r="F3" s="36"/>
      <c r="G3" s="36"/>
      <c r="H3" s="36"/>
      <c r="I3" s="36"/>
      <c r="J3" s="36"/>
      <c r="K3" s="36"/>
    </row>
    <row r="4" spans="1:11" ht="18.75">
      <c r="A4" s="36" t="s">
        <v>133</v>
      </c>
      <c r="B4" s="36"/>
      <c r="C4" s="36"/>
      <c r="D4" s="36"/>
      <c r="E4" s="36"/>
      <c r="F4" s="36"/>
      <c r="G4" s="36"/>
      <c r="H4" s="36"/>
      <c r="I4" s="36"/>
      <c r="J4" s="36"/>
      <c r="K4" s="36"/>
    </row>
    <row r="5" spans="1:11" ht="18.75">
      <c r="A5" s="35" t="s">
        <v>177</v>
      </c>
      <c r="B5" s="35"/>
      <c r="C5" s="35"/>
      <c r="D5" s="35"/>
      <c r="E5" s="35"/>
      <c r="F5" s="35"/>
      <c r="G5" s="21"/>
      <c r="H5" s="21"/>
      <c r="I5" s="21"/>
      <c r="J5" s="21"/>
      <c r="K5" s="21"/>
    </row>
    <row r="6" spans="1:11" ht="18.75">
      <c r="A6" s="35" t="s">
        <v>191</v>
      </c>
      <c r="B6" s="35"/>
      <c r="C6" s="35"/>
      <c r="D6" s="35"/>
      <c r="E6" s="35"/>
      <c r="F6" s="35"/>
      <c r="G6" s="21"/>
      <c r="H6" s="21"/>
      <c r="I6" s="21"/>
      <c r="J6" s="21"/>
      <c r="K6" s="21"/>
    </row>
    <row r="7" spans="1:11" ht="18.75">
      <c r="A7" s="35" t="s">
        <v>192</v>
      </c>
      <c r="B7" s="35"/>
      <c r="C7" s="35"/>
      <c r="D7" s="35"/>
      <c r="E7" s="35"/>
      <c r="F7" s="35"/>
      <c r="G7" s="21"/>
      <c r="H7" s="21"/>
      <c r="I7" s="21"/>
      <c r="J7" s="21"/>
      <c r="K7" s="21"/>
    </row>
    <row r="8" spans="1:11" ht="18.75">
      <c r="A8" s="35" t="s">
        <v>193</v>
      </c>
      <c r="B8" s="35"/>
      <c r="C8" s="35"/>
      <c r="D8" s="35"/>
      <c r="E8" s="35"/>
      <c r="F8" s="35"/>
      <c r="G8" s="21"/>
      <c r="H8" s="21"/>
      <c r="I8" s="21"/>
      <c r="J8" s="21"/>
      <c r="K8" s="21"/>
    </row>
    <row r="9" spans="1:11" ht="18.75">
      <c r="A9" s="35" t="s">
        <v>194</v>
      </c>
      <c r="B9" s="35"/>
      <c r="C9" s="35"/>
      <c r="D9" s="35"/>
      <c r="E9" s="35"/>
      <c r="F9" s="35"/>
      <c r="G9" s="30"/>
      <c r="H9" s="30"/>
      <c r="I9" s="30"/>
      <c r="J9" s="30"/>
      <c r="K9" s="30"/>
    </row>
    <row r="11" spans="1:11" s="9" customFormat="1" ht="58.5">
      <c r="A11" s="8" t="s">
        <v>4</v>
      </c>
      <c r="B11" s="8" t="s">
        <v>94</v>
      </c>
      <c r="C11" s="8" t="s">
        <v>95</v>
      </c>
      <c r="D11" s="2" t="s">
        <v>93</v>
      </c>
      <c r="E11" s="1" t="s">
        <v>1</v>
      </c>
      <c r="F11" s="3" t="s">
        <v>132</v>
      </c>
      <c r="G11" s="3" t="s">
        <v>83</v>
      </c>
      <c r="H11" s="31" t="s">
        <v>84</v>
      </c>
      <c r="I11" s="3" t="s">
        <v>85</v>
      </c>
      <c r="J11" s="3" t="s">
        <v>86</v>
      </c>
      <c r="K11" s="2" t="s">
        <v>87</v>
      </c>
    </row>
    <row r="12" spans="1:11" s="9" customFormat="1" ht="30">
      <c r="A12" s="34">
        <v>0</v>
      </c>
      <c r="B12" s="34">
        <v>0</v>
      </c>
      <c r="C12" s="34">
        <v>0</v>
      </c>
      <c r="D12" s="34">
        <v>10</v>
      </c>
      <c r="E12" s="11" t="s">
        <v>187</v>
      </c>
      <c r="F12" s="22">
        <v>0</v>
      </c>
      <c r="G12" s="22">
        <v>114243.5</v>
      </c>
      <c r="H12" s="32">
        <v>0</v>
      </c>
      <c r="I12" s="22">
        <v>0</v>
      </c>
      <c r="J12" s="22">
        <v>0</v>
      </c>
      <c r="K12" s="2"/>
    </row>
    <row r="13" spans="1:11" ht="30">
      <c r="A13" s="6">
        <v>0</v>
      </c>
      <c r="B13" s="6">
        <v>0</v>
      </c>
      <c r="C13" s="6">
        <v>0</v>
      </c>
      <c r="D13" s="6">
        <v>11</v>
      </c>
      <c r="E13" s="11" t="s">
        <v>96</v>
      </c>
      <c r="F13" s="7">
        <v>0</v>
      </c>
      <c r="G13" s="7">
        <v>2466415.6800000002</v>
      </c>
      <c r="H13" s="33">
        <v>0</v>
      </c>
      <c r="I13" s="7">
        <v>0</v>
      </c>
      <c r="J13" s="7">
        <v>0</v>
      </c>
      <c r="K13" s="6"/>
    </row>
    <row r="14" spans="1:11" ht="30">
      <c r="A14" s="6">
        <v>0</v>
      </c>
      <c r="B14" s="6">
        <v>0</v>
      </c>
      <c r="C14" s="6">
        <v>0</v>
      </c>
      <c r="D14" s="6">
        <v>20</v>
      </c>
      <c r="E14" s="11" t="s">
        <v>179</v>
      </c>
      <c r="F14" s="7">
        <v>0</v>
      </c>
      <c r="G14" s="7">
        <v>732176.57</v>
      </c>
      <c r="H14" s="33">
        <v>0</v>
      </c>
      <c r="I14" s="7">
        <v>0</v>
      </c>
      <c r="J14" s="7">
        <v>0</v>
      </c>
      <c r="K14" s="6"/>
    </row>
    <row r="15" spans="1:11" ht="30">
      <c r="A15" s="6">
        <v>0</v>
      </c>
      <c r="B15" s="6">
        <v>0</v>
      </c>
      <c r="C15" s="6">
        <v>0</v>
      </c>
      <c r="D15" s="6">
        <v>21</v>
      </c>
      <c r="E15" s="11" t="s">
        <v>180</v>
      </c>
      <c r="F15" s="7">
        <v>0</v>
      </c>
      <c r="G15" s="7">
        <v>508323.43</v>
      </c>
      <c r="H15" s="33">
        <v>0</v>
      </c>
      <c r="I15" s="7">
        <v>0</v>
      </c>
      <c r="J15" s="7">
        <v>0</v>
      </c>
      <c r="K15" s="6"/>
    </row>
    <row r="16" spans="1:11" ht="30">
      <c r="A16" s="6">
        <v>0</v>
      </c>
      <c r="B16" s="6">
        <v>0</v>
      </c>
      <c r="C16" s="6">
        <v>0</v>
      </c>
      <c r="D16" s="6">
        <v>22</v>
      </c>
      <c r="E16" s="11" t="s">
        <v>195</v>
      </c>
      <c r="F16" s="7">
        <v>0</v>
      </c>
      <c r="G16" s="7">
        <v>80000</v>
      </c>
      <c r="H16" s="33">
        <v>0</v>
      </c>
      <c r="I16" s="7">
        <v>0</v>
      </c>
      <c r="J16" s="7">
        <v>0</v>
      </c>
      <c r="K16" s="6"/>
    </row>
    <row r="17" spans="1:11" ht="45">
      <c r="A17" s="6">
        <v>1</v>
      </c>
      <c r="B17" s="6">
        <v>101</v>
      </c>
      <c r="C17" s="6">
        <v>1010106</v>
      </c>
      <c r="D17" s="6">
        <v>1005</v>
      </c>
      <c r="E17" s="11" t="s">
        <v>99</v>
      </c>
      <c r="F17" s="7">
        <v>0</v>
      </c>
      <c r="G17" s="7">
        <v>1430000</v>
      </c>
      <c r="H17" s="33">
        <f>F17+G17</f>
        <v>1430000</v>
      </c>
      <c r="I17" s="7">
        <v>1430000</v>
      </c>
      <c r="J17" s="7">
        <v>1430000</v>
      </c>
      <c r="K17" s="15" t="s">
        <v>150</v>
      </c>
    </row>
    <row r="18" spans="1:11" ht="56.25">
      <c r="A18" s="6">
        <v>1</v>
      </c>
      <c r="B18" s="6">
        <v>101</v>
      </c>
      <c r="C18" s="6">
        <v>1010106</v>
      </c>
      <c r="D18" s="6">
        <v>1009</v>
      </c>
      <c r="E18" s="11" t="s">
        <v>102</v>
      </c>
      <c r="F18" s="7">
        <v>0</v>
      </c>
      <c r="G18" s="7">
        <v>290000</v>
      </c>
      <c r="H18" s="33">
        <f t="shared" ref="H18:H54" si="0">F18+G18</f>
        <v>290000</v>
      </c>
      <c r="I18" s="7">
        <v>100000</v>
      </c>
      <c r="J18" s="7">
        <v>100000</v>
      </c>
      <c r="K18" s="15" t="s">
        <v>134</v>
      </c>
    </row>
    <row r="19" spans="1:11" ht="56.25">
      <c r="A19" s="6">
        <v>1</v>
      </c>
      <c r="B19" s="6">
        <v>101</v>
      </c>
      <c r="C19" s="6">
        <v>1010108</v>
      </c>
      <c r="D19" s="6">
        <v>1011</v>
      </c>
      <c r="E19" s="11" t="s">
        <v>103</v>
      </c>
      <c r="F19" s="7">
        <v>20845.07</v>
      </c>
      <c r="G19" s="7">
        <v>100000</v>
      </c>
      <c r="H19" s="33">
        <f t="shared" si="0"/>
        <v>120845.07</v>
      </c>
      <c r="I19" s="7">
        <v>100000</v>
      </c>
      <c r="J19" s="7">
        <v>51800</v>
      </c>
      <c r="K19" s="15" t="s">
        <v>134</v>
      </c>
    </row>
    <row r="20" spans="1:11" ht="22.5">
      <c r="A20" s="6">
        <v>1</v>
      </c>
      <c r="B20" s="6">
        <v>101</v>
      </c>
      <c r="C20" s="6">
        <v>1010116</v>
      </c>
      <c r="D20" s="6">
        <v>1012</v>
      </c>
      <c r="E20" s="11" t="s">
        <v>104</v>
      </c>
      <c r="F20" s="7">
        <v>119246.03</v>
      </c>
      <c r="G20" s="7">
        <v>800000</v>
      </c>
      <c r="H20" s="33">
        <f t="shared" si="0"/>
        <v>919246.03</v>
      </c>
      <c r="I20" s="7">
        <v>800000</v>
      </c>
      <c r="J20" s="7">
        <v>800000</v>
      </c>
      <c r="K20" s="15" t="s">
        <v>135</v>
      </c>
    </row>
    <row r="21" spans="1:11" ht="67.5">
      <c r="A21" s="6">
        <v>1</v>
      </c>
      <c r="B21" s="6">
        <v>101</v>
      </c>
      <c r="C21" s="6">
        <v>1010152</v>
      </c>
      <c r="D21" s="6">
        <v>1022</v>
      </c>
      <c r="E21" s="11" t="s">
        <v>105</v>
      </c>
      <c r="F21" s="7">
        <v>0</v>
      </c>
      <c r="G21" s="7">
        <v>82000</v>
      </c>
      <c r="H21" s="33">
        <f t="shared" si="0"/>
        <v>82000</v>
      </c>
      <c r="I21" s="7">
        <v>82000</v>
      </c>
      <c r="J21" s="7">
        <v>82000</v>
      </c>
      <c r="K21" s="15" t="s">
        <v>136</v>
      </c>
    </row>
    <row r="22" spans="1:11" ht="67.5">
      <c r="A22" s="6">
        <v>1</v>
      </c>
      <c r="B22" s="6">
        <v>101</v>
      </c>
      <c r="C22" s="6">
        <v>1010153</v>
      </c>
      <c r="D22" s="6">
        <v>1006</v>
      </c>
      <c r="E22" s="11" t="s">
        <v>100</v>
      </c>
      <c r="F22" s="7">
        <v>13</v>
      </c>
      <c r="G22" s="7">
        <v>30000</v>
      </c>
      <c r="H22" s="33">
        <f t="shared" si="0"/>
        <v>30013</v>
      </c>
      <c r="I22" s="7">
        <v>30000</v>
      </c>
      <c r="J22" s="7">
        <v>30000</v>
      </c>
      <c r="K22" s="15" t="s">
        <v>136</v>
      </c>
    </row>
    <row r="23" spans="1:11" ht="56.25">
      <c r="A23" s="6">
        <v>1</v>
      </c>
      <c r="B23" s="6">
        <v>101</v>
      </c>
      <c r="C23" s="6">
        <v>1010153</v>
      </c>
      <c r="D23" s="6">
        <v>1007</v>
      </c>
      <c r="E23" s="11" t="s">
        <v>101</v>
      </c>
      <c r="F23" s="7">
        <v>0</v>
      </c>
      <c r="G23" s="7">
        <v>1000</v>
      </c>
      <c r="H23" s="33">
        <f t="shared" si="0"/>
        <v>1000</v>
      </c>
      <c r="I23" s="7">
        <v>1000</v>
      </c>
      <c r="J23" s="7">
        <v>1000</v>
      </c>
      <c r="K23" s="15" t="s">
        <v>134</v>
      </c>
    </row>
    <row r="24" spans="1:11" ht="33.75">
      <c r="A24" s="6">
        <v>1</v>
      </c>
      <c r="B24" s="6">
        <v>101</v>
      </c>
      <c r="C24" s="6">
        <v>1010153</v>
      </c>
      <c r="D24" s="6">
        <v>1041</v>
      </c>
      <c r="E24" s="11" t="s">
        <v>109</v>
      </c>
      <c r="F24" s="7">
        <v>70</v>
      </c>
      <c r="G24" s="7">
        <v>3000</v>
      </c>
      <c r="H24" s="33">
        <f t="shared" si="0"/>
        <v>3070</v>
      </c>
      <c r="I24" s="7">
        <v>3000</v>
      </c>
      <c r="J24" s="7">
        <v>3000</v>
      </c>
      <c r="K24" s="15" t="s">
        <v>138</v>
      </c>
    </row>
    <row r="25" spans="1:11" ht="33.75">
      <c r="A25" s="6">
        <v>1</v>
      </c>
      <c r="B25" s="6">
        <v>101</v>
      </c>
      <c r="C25" s="6">
        <v>1010161</v>
      </c>
      <c r="D25" s="6">
        <v>1023</v>
      </c>
      <c r="E25" s="11" t="s">
        <v>106</v>
      </c>
      <c r="F25" s="7">
        <v>100388.15</v>
      </c>
      <c r="G25" s="7">
        <v>2100000</v>
      </c>
      <c r="H25" s="33">
        <f t="shared" si="0"/>
        <v>2200388.15</v>
      </c>
      <c r="I25" s="7">
        <v>2100000</v>
      </c>
      <c r="J25" s="7">
        <v>2100000</v>
      </c>
      <c r="K25" s="15" t="s">
        <v>137</v>
      </c>
    </row>
    <row r="26" spans="1:11" ht="30">
      <c r="A26" s="6">
        <v>1</v>
      </c>
      <c r="B26" s="6">
        <v>101</v>
      </c>
      <c r="C26" s="6">
        <v>1010161</v>
      </c>
      <c r="D26" s="6">
        <v>1026</v>
      </c>
      <c r="E26" s="11" t="s">
        <v>107</v>
      </c>
      <c r="F26" s="7">
        <v>0</v>
      </c>
      <c r="G26" s="7">
        <v>3000</v>
      </c>
      <c r="H26" s="33">
        <f t="shared" si="0"/>
        <v>3000</v>
      </c>
      <c r="I26" s="7">
        <v>3000</v>
      </c>
      <c r="J26" s="7">
        <v>3000</v>
      </c>
      <c r="K26" s="6"/>
    </row>
    <row r="27" spans="1:11" ht="56.25">
      <c r="A27" s="24">
        <v>1</v>
      </c>
      <c r="B27" s="24">
        <v>101</v>
      </c>
      <c r="C27" s="24">
        <v>1010176</v>
      </c>
      <c r="D27" s="24">
        <v>1003</v>
      </c>
      <c r="E27" s="25" t="s">
        <v>97</v>
      </c>
      <c r="F27" s="26">
        <v>0</v>
      </c>
      <c r="G27" s="26">
        <v>74000</v>
      </c>
      <c r="H27" s="33">
        <f t="shared" si="0"/>
        <v>74000</v>
      </c>
      <c r="I27" s="26">
        <v>19000</v>
      </c>
      <c r="J27" s="26">
        <v>14000</v>
      </c>
      <c r="K27" s="18" t="s">
        <v>134</v>
      </c>
    </row>
    <row r="28" spans="1:11" ht="45">
      <c r="A28" s="6">
        <v>1</v>
      </c>
      <c r="B28" s="6">
        <v>101</v>
      </c>
      <c r="C28" s="6">
        <v>1010176</v>
      </c>
      <c r="D28" s="6">
        <v>1004</v>
      </c>
      <c r="E28" s="11" t="s">
        <v>98</v>
      </c>
      <c r="F28" s="7">
        <v>0</v>
      </c>
      <c r="G28" s="7">
        <v>740000</v>
      </c>
      <c r="H28" s="33">
        <f t="shared" si="0"/>
        <v>740000</v>
      </c>
      <c r="I28" s="7">
        <v>740000</v>
      </c>
      <c r="J28" s="7">
        <v>740000</v>
      </c>
      <c r="K28" s="15" t="s">
        <v>150</v>
      </c>
    </row>
    <row r="29" spans="1:11" ht="22.5">
      <c r="A29" s="6">
        <v>1</v>
      </c>
      <c r="B29" s="6">
        <v>301</v>
      </c>
      <c r="C29" s="6">
        <v>1030101</v>
      </c>
      <c r="D29" s="6">
        <v>1040</v>
      </c>
      <c r="E29" s="11" t="s">
        <v>108</v>
      </c>
      <c r="F29" s="7">
        <v>0</v>
      </c>
      <c r="G29" s="7">
        <v>832000</v>
      </c>
      <c r="H29" s="33">
        <f t="shared" si="0"/>
        <v>832000</v>
      </c>
      <c r="I29" s="7">
        <v>832000</v>
      </c>
      <c r="J29" s="7">
        <v>832000</v>
      </c>
      <c r="K29" s="15" t="s">
        <v>139</v>
      </c>
    </row>
    <row r="30" spans="1:11" ht="30">
      <c r="A30" s="6">
        <v>2</v>
      </c>
      <c r="B30" s="6">
        <v>101</v>
      </c>
      <c r="C30" s="6">
        <v>2010101</v>
      </c>
      <c r="D30" s="6">
        <v>2003</v>
      </c>
      <c r="E30" s="11" t="s">
        <v>110</v>
      </c>
      <c r="F30" s="7">
        <v>0</v>
      </c>
      <c r="G30" s="7">
        <v>225000</v>
      </c>
      <c r="H30" s="33">
        <f t="shared" si="0"/>
        <v>225000</v>
      </c>
      <c r="I30" s="7">
        <v>225000</v>
      </c>
      <c r="J30" s="7">
        <v>225000</v>
      </c>
      <c r="K30" s="15" t="s">
        <v>139</v>
      </c>
    </row>
    <row r="31" spans="1:11" ht="30">
      <c r="A31" s="6">
        <v>2</v>
      </c>
      <c r="B31" s="6">
        <v>101</v>
      </c>
      <c r="C31" s="6">
        <v>2010101</v>
      </c>
      <c r="D31" s="6">
        <v>2004</v>
      </c>
      <c r="E31" s="11" t="s">
        <v>111</v>
      </c>
      <c r="F31" s="7">
        <v>0</v>
      </c>
      <c r="G31" s="7">
        <v>6200</v>
      </c>
      <c r="H31" s="33">
        <f t="shared" si="0"/>
        <v>6200</v>
      </c>
      <c r="I31" s="7">
        <v>6200</v>
      </c>
      <c r="J31" s="7">
        <v>6200</v>
      </c>
      <c r="K31" s="15" t="s">
        <v>139</v>
      </c>
    </row>
    <row r="32" spans="1:11" ht="22.5">
      <c r="A32" s="24">
        <v>2</v>
      </c>
      <c r="B32" s="24">
        <v>101</v>
      </c>
      <c r="C32" s="24">
        <v>2010101</v>
      </c>
      <c r="D32" s="24">
        <v>2005</v>
      </c>
      <c r="E32" s="25" t="s">
        <v>112</v>
      </c>
      <c r="F32" s="26">
        <v>0</v>
      </c>
      <c r="G32" s="26">
        <v>3520</v>
      </c>
      <c r="H32" s="33">
        <f t="shared" si="0"/>
        <v>3520</v>
      </c>
      <c r="I32" s="26">
        <v>2000</v>
      </c>
      <c r="J32" s="26">
        <v>2000</v>
      </c>
      <c r="K32" s="18" t="s">
        <v>139</v>
      </c>
    </row>
    <row r="33" spans="1:11">
      <c r="A33" s="6">
        <v>2</v>
      </c>
      <c r="B33" s="6">
        <v>101</v>
      </c>
      <c r="C33" s="6">
        <v>2010101</v>
      </c>
      <c r="D33" s="6">
        <v>2006</v>
      </c>
      <c r="E33" s="11" t="s">
        <v>178</v>
      </c>
      <c r="F33" s="7">
        <v>0</v>
      </c>
      <c r="G33" s="7">
        <v>80000</v>
      </c>
      <c r="H33" s="33">
        <f t="shared" si="0"/>
        <v>80000</v>
      </c>
      <c r="I33" s="7">
        <v>50000</v>
      </c>
      <c r="J33" s="7">
        <v>50000</v>
      </c>
      <c r="K33" s="15"/>
    </row>
    <row r="34" spans="1:11" ht="30">
      <c r="A34" s="24">
        <v>2</v>
      </c>
      <c r="B34" s="24">
        <v>101</v>
      </c>
      <c r="C34" s="24">
        <v>2010102</v>
      </c>
      <c r="D34" s="24">
        <v>2057</v>
      </c>
      <c r="E34" s="25" t="s">
        <v>190</v>
      </c>
      <c r="F34" s="26">
        <v>0</v>
      </c>
      <c r="G34" s="26">
        <v>1500</v>
      </c>
      <c r="H34" s="33">
        <f t="shared" si="0"/>
        <v>1500</v>
      </c>
      <c r="I34" s="26">
        <v>1500</v>
      </c>
      <c r="J34" s="26">
        <v>1500</v>
      </c>
      <c r="K34" s="18"/>
    </row>
    <row r="35" spans="1:11">
      <c r="A35" s="6">
        <v>3</v>
      </c>
      <c r="B35" s="6">
        <v>100</v>
      </c>
      <c r="C35" s="6">
        <v>3010200</v>
      </c>
      <c r="D35" s="6">
        <v>3001</v>
      </c>
      <c r="E35" s="11" t="s">
        <v>113</v>
      </c>
      <c r="F35" s="7">
        <v>65</v>
      </c>
      <c r="G35" s="7">
        <v>15000</v>
      </c>
      <c r="H35" s="33">
        <f t="shared" si="0"/>
        <v>15065</v>
      </c>
      <c r="I35" s="7">
        <v>15000</v>
      </c>
      <c r="J35" s="7">
        <v>15000</v>
      </c>
      <c r="K35" s="15" t="s">
        <v>140</v>
      </c>
    </row>
    <row r="36" spans="1:11" ht="30">
      <c r="A36" s="6">
        <v>3</v>
      </c>
      <c r="B36" s="6">
        <v>100</v>
      </c>
      <c r="C36" s="6">
        <v>3010200</v>
      </c>
      <c r="D36" s="6">
        <v>3002</v>
      </c>
      <c r="E36" s="11" t="s">
        <v>114</v>
      </c>
      <c r="F36" s="7">
        <v>0</v>
      </c>
      <c r="G36" s="7">
        <v>52000</v>
      </c>
      <c r="H36" s="33">
        <f t="shared" si="0"/>
        <v>52000</v>
      </c>
      <c r="I36" s="7">
        <v>52000</v>
      </c>
      <c r="J36" s="7">
        <v>52000</v>
      </c>
      <c r="K36" s="15" t="s">
        <v>140</v>
      </c>
    </row>
    <row r="37" spans="1:11" ht="30">
      <c r="A37" s="6">
        <v>3</v>
      </c>
      <c r="B37" s="6">
        <v>100</v>
      </c>
      <c r="C37" s="6">
        <v>3010200</v>
      </c>
      <c r="D37" s="6">
        <v>3004</v>
      </c>
      <c r="E37" s="11" t="s">
        <v>115</v>
      </c>
      <c r="F37" s="7">
        <v>572.76</v>
      </c>
      <c r="G37" s="7">
        <v>12000</v>
      </c>
      <c r="H37" s="33">
        <f t="shared" si="0"/>
        <v>12572.76</v>
      </c>
      <c r="I37" s="7">
        <v>12000</v>
      </c>
      <c r="J37" s="7">
        <v>12000</v>
      </c>
      <c r="K37" s="15" t="s">
        <v>140</v>
      </c>
    </row>
    <row r="38" spans="1:11">
      <c r="A38" s="6">
        <v>3</v>
      </c>
      <c r="B38" s="6">
        <v>100</v>
      </c>
      <c r="C38" s="6">
        <v>3010200</v>
      </c>
      <c r="D38" s="6">
        <v>3005</v>
      </c>
      <c r="E38" s="11" t="s">
        <v>116</v>
      </c>
      <c r="F38" s="7">
        <v>0</v>
      </c>
      <c r="G38" s="7">
        <v>3000</v>
      </c>
      <c r="H38" s="33">
        <f t="shared" si="0"/>
        <v>3000</v>
      </c>
      <c r="I38" s="7">
        <v>3000</v>
      </c>
      <c r="J38" s="7">
        <v>3000</v>
      </c>
      <c r="K38" s="15" t="s">
        <v>140</v>
      </c>
    </row>
    <row r="39" spans="1:11" ht="45">
      <c r="A39" s="6">
        <v>3</v>
      </c>
      <c r="B39" s="6">
        <v>100</v>
      </c>
      <c r="C39" s="6">
        <v>3010200</v>
      </c>
      <c r="D39" s="6">
        <v>3011</v>
      </c>
      <c r="E39" s="11" t="s">
        <v>117</v>
      </c>
      <c r="F39" s="7">
        <v>0</v>
      </c>
      <c r="G39" s="7">
        <v>8000</v>
      </c>
      <c r="H39" s="33">
        <f t="shared" si="0"/>
        <v>8000</v>
      </c>
      <c r="I39" s="7">
        <v>8000</v>
      </c>
      <c r="J39" s="7">
        <v>8000</v>
      </c>
      <c r="K39" s="15" t="s">
        <v>142</v>
      </c>
    </row>
    <row r="40" spans="1:11" ht="45">
      <c r="A40" s="6">
        <v>3</v>
      </c>
      <c r="B40" s="6">
        <v>100</v>
      </c>
      <c r="C40" s="6">
        <v>3010200</v>
      </c>
      <c r="D40" s="6">
        <v>3050</v>
      </c>
      <c r="E40" s="11" t="s">
        <v>118</v>
      </c>
      <c r="F40" s="7">
        <v>293.32</v>
      </c>
      <c r="G40" s="7">
        <v>3000</v>
      </c>
      <c r="H40" s="33">
        <f t="shared" si="0"/>
        <v>3293.32</v>
      </c>
      <c r="I40" s="7">
        <v>3000</v>
      </c>
      <c r="J40" s="7">
        <v>3000</v>
      </c>
      <c r="K40" s="15" t="s">
        <v>141</v>
      </c>
    </row>
    <row r="41" spans="1:11" ht="90">
      <c r="A41" s="6">
        <v>3</v>
      </c>
      <c r="B41" s="6">
        <v>100</v>
      </c>
      <c r="C41" s="6">
        <v>3010300</v>
      </c>
      <c r="D41" s="6">
        <v>3064</v>
      </c>
      <c r="E41" s="11" t="s">
        <v>119</v>
      </c>
      <c r="F41" s="7">
        <v>470</v>
      </c>
      <c r="G41" s="7">
        <v>53000</v>
      </c>
      <c r="H41" s="33">
        <f t="shared" si="0"/>
        <v>53470</v>
      </c>
      <c r="I41" s="7">
        <v>53000</v>
      </c>
      <c r="J41" s="7">
        <v>53000</v>
      </c>
      <c r="K41" s="15" t="s">
        <v>143</v>
      </c>
    </row>
    <row r="42" spans="1:11" ht="45">
      <c r="A42" s="6">
        <v>3</v>
      </c>
      <c r="B42" s="6">
        <v>100</v>
      </c>
      <c r="C42" s="6">
        <v>3010300</v>
      </c>
      <c r="D42" s="6">
        <v>3077</v>
      </c>
      <c r="E42" s="11" t="s">
        <v>120</v>
      </c>
      <c r="F42" s="7">
        <v>0</v>
      </c>
      <c r="G42" s="7">
        <v>70000</v>
      </c>
      <c r="H42" s="33">
        <f t="shared" si="0"/>
        <v>70000</v>
      </c>
      <c r="I42" s="7">
        <v>70000</v>
      </c>
      <c r="J42" s="7">
        <v>52700</v>
      </c>
      <c r="K42" s="15" t="s">
        <v>144</v>
      </c>
    </row>
    <row r="43" spans="1:11" ht="30">
      <c r="A43" s="6">
        <v>3</v>
      </c>
      <c r="B43" s="6">
        <v>300</v>
      </c>
      <c r="C43" s="6">
        <v>3030300</v>
      </c>
      <c r="D43" s="6">
        <v>3081</v>
      </c>
      <c r="E43" s="11" t="s">
        <v>121</v>
      </c>
      <c r="F43" s="7">
        <v>0</v>
      </c>
      <c r="G43" s="7">
        <v>1500</v>
      </c>
      <c r="H43" s="33">
        <f t="shared" si="0"/>
        <v>1500</v>
      </c>
      <c r="I43" s="7">
        <v>1500</v>
      </c>
      <c r="J43" s="7">
        <v>1500</v>
      </c>
      <c r="K43" s="15" t="s">
        <v>145</v>
      </c>
    </row>
    <row r="44" spans="1:11">
      <c r="A44" s="6">
        <v>3</v>
      </c>
      <c r="B44" s="6">
        <v>400</v>
      </c>
      <c r="C44" s="6">
        <v>3040200</v>
      </c>
      <c r="D44" s="6">
        <v>3091</v>
      </c>
      <c r="E44" s="11" t="s">
        <v>122</v>
      </c>
      <c r="F44" s="7">
        <v>0</v>
      </c>
      <c r="G44" s="7">
        <v>12300</v>
      </c>
      <c r="H44" s="33">
        <f t="shared" si="0"/>
        <v>12300</v>
      </c>
      <c r="I44" s="7">
        <v>12300</v>
      </c>
      <c r="J44" s="7">
        <v>12300</v>
      </c>
      <c r="K44" s="6"/>
    </row>
    <row r="45" spans="1:11" ht="22.5">
      <c r="A45" s="6">
        <v>3</v>
      </c>
      <c r="B45" s="6">
        <v>400</v>
      </c>
      <c r="C45" s="6">
        <v>3049900</v>
      </c>
      <c r="D45" s="6">
        <v>3148</v>
      </c>
      <c r="E45" s="11" t="s">
        <v>126</v>
      </c>
      <c r="F45" s="7">
        <v>0</v>
      </c>
      <c r="G45" s="7">
        <v>61500</v>
      </c>
      <c r="H45" s="33">
        <f t="shared" si="0"/>
        <v>61500</v>
      </c>
      <c r="I45" s="7">
        <v>61500</v>
      </c>
      <c r="J45" s="7">
        <v>61500</v>
      </c>
      <c r="K45" s="15" t="s">
        <v>147</v>
      </c>
    </row>
    <row r="46" spans="1:11" ht="33.75">
      <c r="A46" s="6">
        <v>3</v>
      </c>
      <c r="B46" s="6">
        <v>500</v>
      </c>
      <c r="C46" s="6">
        <v>3050200</v>
      </c>
      <c r="D46" s="6">
        <v>3124</v>
      </c>
      <c r="E46" s="11" t="s">
        <v>123</v>
      </c>
      <c r="F46" s="7">
        <v>25490.32</v>
      </c>
      <c r="G46" s="7">
        <v>12000</v>
      </c>
      <c r="H46" s="33">
        <f t="shared" si="0"/>
        <v>37490.32</v>
      </c>
      <c r="I46" s="7">
        <v>12000</v>
      </c>
      <c r="J46" s="7">
        <v>12000</v>
      </c>
      <c r="K46" s="15" t="s">
        <v>151</v>
      </c>
    </row>
    <row r="47" spans="1:11" ht="45">
      <c r="A47" s="6">
        <v>3</v>
      </c>
      <c r="B47" s="6">
        <v>500</v>
      </c>
      <c r="C47" s="6">
        <v>3050200</v>
      </c>
      <c r="D47" s="6">
        <v>3140</v>
      </c>
      <c r="E47" s="11" t="s">
        <v>148</v>
      </c>
      <c r="F47" s="7">
        <v>19520</v>
      </c>
      <c r="G47" s="7">
        <v>39000</v>
      </c>
      <c r="H47" s="33">
        <f t="shared" si="0"/>
        <v>58520</v>
      </c>
      <c r="I47" s="7">
        <v>39000</v>
      </c>
      <c r="J47" s="7">
        <v>39000</v>
      </c>
      <c r="K47" s="15" t="s">
        <v>149</v>
      </c>
    </row>
    <row r="48" spans="1:11" s="27" customFormat="1" ht="33.75">
      <c r="A48" s="24">
        <v>3</v>
      </c>
      <c r="B48" s="24">
        <v>500</v>
      </c>
      <c r="C48" s="24">
        <v>3050200</v>
      </c>
      <c r="D48" s="24">
        <v>3151</v>
      </c>
      <c r="E48" s="25" t="s">
        <v>127</v>
      </c>
      <c r="F48" s="26">
        <v>0</v>
      </c>
      <c r="G48" s="26">
        <v>53000</v>
      </c>
      <c r="H48" s="33">
        <f t="shared" si="0"/>
        <v>53000</v>
      </c>
      <c r="I48" s="26">
        <v>29700</v>
      </c>
      <c r="J48" s="26">
        <v>24000</v>
      </c>
      <c r="K48" s="18" t="s">
        <v>146</v>
      </c>
    </row>
    <row r="49" spans="1:11" s="27" customFormat="1" ht="30">
      <c r="A49" s="24">
        <v>3</v>
      </c>
      <c r="B49" s="24">
        <v>500</v>
      </c>
      <c r="C49" s="24">
        <v>3059900</v>
      </c>
      <c r="D49" s="24">
        <v>3145</v>
      </c>
      <c r="E49" s="25" t="s">
        <v>124</v>
      </c>
      <c r="F49" s="26">
        <v>0</v>
      </c>
      <c r="G49" s="26">
        <v>38000</v>
      </c>
      <c r="H49" s="33">
        <f t="shared" si="0"/>
        <v>38000</v>
      </c>
      <c r="I49" s="26">
        <v>20000</v>
      </c>
      <c r="J49" s="26">
        <v>20000</v>
      </c>
      <c r="K49" s="24"/>
    </row>
    <row r="50" spans="1:11" ht="33.75">
      <c r="A50" s="6">
        <v>3</v>
      </c>
      <c r="B50" s="6">
        <v>500</v>
      </c>
      <c r="C50" s="6">
        <v>3059900</v>
      </c>
      <c r="D50" s="6">
        <v>3146</v>
      </c>
      <c r="E50" s="11" t="s">
        <v>125</v>
      </c>
      <c r="F50" s="7">
        <v>5888.36</v>
      </c>
      <c r="G50" s="7">
        <v>62000</v>
      </c>
      <c r="H50" s="33">
        <f t="shared" si="0"/>
        <v>67888.36</v>
      </c>
      <c r="I50" s="7">
        <v>37000</v>
      </c>
      <c r="J50" s="7">
        <v>37000</v>
      </c>
      <c r="K50" s="15" t="s">
        <v>146</v>
      </c>
    </row>
    <row r="51" spans="1:11" s="27" customFormat="1" ht="30">
      <c r="A51" s="24">
        <v>3</v>
      </c>
      <c r="B51" s="24">
        <v>500</v>
      </c>
      <c r="C51" s="24">
        <v>3059900</v>
      </c>
      <c r="D51" s="24">
        <v>3156</v>
      </c>
      <c r="E51" s="25" t="s">
        <v>128</v>
      </c>
      <c r="F51" s="26">
        <v>0</v>
      </c>
      <c r="G51" s="26">
        <v>20000</v>
      </c>
      <c r="H51" s="33">
        <f t="shared" si="0"/>
        <v>20000</v>
      </c>
      <c r="I51" s="26">
        <v>20000</v>
      </c>
      <c r="J51" s="26">
        <v>20000</v>
      </c>
      <c r="K51" s="24"/>
    </row>
    <row r="52" spans="1:11" ht="30">
      <c r="A52" s="6">
        <v>3</v>
      </c>
      <c r="B52" s="6">
        <v>500</v>
      </c>
      <c r="C52" s="6">
        <v>3059900</v>
      </c>
      <c r="D52" s="6">
        <v>3157</v>
      </c>
      <c r="E52" s="11" t="s">
        <v>129</v>
      </c>
      <c r="F52" s="7">
        <v>0</v>
      </c>
      <c r="G52" s="7">
        <v>3000</v>
      </c>
      <c r="H52" s="33">
        <f t="shared" si="0"/>
        <v>3000</v>
      </c>
      <c r="I52" s="7">
        <v>3000</v>
      </c>
      <c r="J52" s="7">
        <v>3000</v>
      </c>
      <c r="K52" s="6"/>
    </row>
    <row r="53" spans="1:11" ht="33.75">
      <c r="A53" s="6">
        <v>3</v>
      </c>
      <c r="B53" s="6">
        <v>500</v>
      </c>
      <c r="C53" s="6">
        <v>3059900</v>
      </c>
      <c r="D53" s="6">
        <v>3158</v>
      </c>
      <c r="E53" s="11" t="s">
        <v>130</v>
      </c>
      <c r="F53" s="7">
        <v>0</v>
      </c>
      <c r="G53" s="7">
        <v>10000</v>
      </c>
      <c r="H53" s="33">
        <f t="shared" si="0"/>
        <v>10000</v>
      </c>
      <c r="I53" s="7">
        <v>15000</v>
      </c>
      <c r="J53" s="7">
        <v>15000</v>
      </c>
      <c r="K53" s="16" t="s">
        <v>152</v>
      </c>
    </row>
    <row r="54" spans="1:11" ht="45">
      <c r="A54" s="6">
        <v>6</v>
      </c>
      <c r="B54" s="6">
        <v>300</v>
      </c>
      <c r="C54" s="6">
        <v>6030100</v>
      </c>
      <c r="D54" s="6">
        <v>5001</v>
      </c>
      <c r="E54" s="11" t="s">
        <v>131</v>
      </c>
      <c r="F54" s="7">
        <v>1738654.05</v>
      </c>
      <c r="G54" s="7">
        <v>0</v>
      </c>
      <c r="H54" s="33">
        <f t="shared" si="0"/>
        <v>1738654.05</v>
      </c>
      <c r="I54" s="7">
        <v>0</v>
      </c>
      <c r="J54" s="7">
        <v>0</v>
      </c>
      <c r="K54" s="6"/>
    </row>
    <row r="55" spans="1:11">
      <c r="F55" s="7">
        <f>SUM(F12:F54)</f>
        <v>2031516.06</v>
      </c>
      <c r="G55" s="7">
        <f t="shared" ref="G55:J55" si="1">SUM(G12:G54)</f>
        <v>11230679.18</v>
      </c>
      <c r="H55" s="33">
        <f t="shared" si="1"/>
        <v>9361036.0600000005</v>
      </c>
      <c r="I55" s="7">
        <f t="shared" si="1"/>
        <v>6991700</v>
      </c>
      <c r="J55" s="7">
        <f t="shared" si="1"/>
        <v>6915500</v>
      </c>
    </row>
  </sheetData>
  <sortState ref="A2:M37">
    <sortCondition ref="A2:A37"/>
    <sortCondition ref="B2:B37"/>
    <sortCondition ref="C2:C37"/>
    <sortCondition ref="D2:D37"/>
  </sortState>
  <mergeCells count="9">
    <mergeCell ref="A1:K1"/>
    <mergeCell ref="A2:K2"/>
    <mergeCell ref="A3:K3"/>
    <mergeCell ref="A4:K4"/>
    <mergeCell ref="A9:F9"/>
    <mergeCell ref="A5:F5"/>
    <mergeCell ref="A6:F6"/>
    <mergeCell ref="A7:F7"/>
    <mergeCell ref="A8:F8"/>
  </mergeCells>
  <pageMargins left="0.70866141732283472" right="0.70866141732283472" top="0.74803149606299213" bottom="0.74803149606299213" header="0.31496062992125984" footer="0.31496062992125984"/>
  <pageSetup paperSize="9" scale="84" orientation="landscape" r:id="rId1"/>
  <rowBreaks count="1" manualBreakCount="1">
    <brk id="40" max="10" man="1"/>
  </rowBreaks>
</worksheet>
</file>

<file path=xl/worksheets/sheet2.xml><?xml version="1.0" encoding="utf-8"?>
<worksheet xmlns="http://schemas.openxmlformats.org/spreadsheetml/2006/main" xmlns:r="http://schemas.openxmlformats.org/officeDocument/2006/relationships">
  <dimension ref="A1:L93"/>
  <sheetViews>
    <sheetView tabSelected="1" topLeftCell="A24" zoomScaleNormal="100" workbookViewId="0">
      <selection activeCell="L32" sqref="L32"/>
    </sheetView>
  </sheetViews>
  <sheetFormatPr defaultRowHeight="15"/>
  <cols>
    <col min="1" max="1" width="4" style="4" bestFit="1" customWidth="1"/>
    <col min="2" max="3" width="3.85546875" style="4" bestFit="1" customWidth="1"/>
    <col min="4" max="4" width="5.140625" style="4" bestFit="1" customWidth="1"/>
    <col min="5" max="5" width="5" style="4" bestFit="1" customWidth="1"/>
    <col min="6" max="6" width="30.85546875" style="10" customWidth="1"/>
    <col min="7" max="7" width="11.7109375" style="5" bestFit="1" customWidth="1"/>
    <col min="8" max="8" width="11.85546875" style="5" customWidth="1"/>
    <col min="9" max="9" width="11.7109375" style="5" bestFit="1" customWidth="1"/>
    <col min="10" max="10" width="11.7109375" style="5" customWidth="1"/>
    <col min="11" max="11" width="11.7109375" style="5" bestFit="1" customWidth="1"/>
    <col min="12" max="12" width="32.42578125" style="10" customWidth="1"/>
    <col min="13" max="16384" width="9.140625" style="4"/>
  </cols>
  <sheetData>
    <row r="1" spans="1:12" ht="18.75">
      <c r="A1" s="36" t="s">
        <v>92</v>
      </c>
      <c r="B1" s="36"/>
      <c r="C1" s="36"/>
      <c r="D1" s="36"/>
      <c r="E1" s="36"/>
      <c r="F1" s="36"/>
      <c r="G1" s="36"/>
      <c r="H1" s="36"/>
      <c r="I1" s="36"/>
      <c r="J1" s="36"/>
      <c r="K1" s="36"/>
      <c r="L1" s="36"/>
    </row>
    <row r="2" spans="1:12" ht="18.75">
      <c r="A2" s="36" t="s">
        <v>90</v>
      </c>
      <c r="B2" s="36"/>
      <c r="C2" s="36"/>
      <c r="D2" s="36"/>
      <c r="E2" s="36"/>
      <c r="F2" s="36"/>
      <c r="G2" s="36"/>
      <c r="H2" s="36"/>
      <c r="I2" s="36"/>
      <c r="J2" s="36"/>
      <c r="K2" s="36"/>
      <c r="L2" s="36"/>
    </row>
    <row r="3" spans="1:12" ht="18.75">
      <c r="A3" s="36" t="s">
        <v>91</v>
      </c>
      <c r="B3" s="36"/>
      <c r="C3" s="36"/>
      <c r="D3" s="36"/>
      <c r="E3" s="36"/>
      <c r="F3" s="36"/>
      <c r="G3" s="36"/>
      <c r="H3" s="36"/>
      <c r="I3" s="36"/>
      <c r="J3" s="36"/>
      <c r="K3" s="36"/>
      <c r="L3" s="36"/>
    </row>
    <row r="4" spans="1:12" ht="18.75">
      <c r="A4" s="36" t="s">
        <v>88</v>
      </c>
      <c r="B4" s="36"/>
      <c r="C4" s="36"/>
      <c r="D4" s="36"/>
      <c r="E4" s="36"/>
      <c r="F4" s="36"/>
      <c r="G4" s="36"/>
      <c r="H4" s="36"/>
      <c r="I4" s="36"/>
      <c r="J4" s="36"/>
      <c r="K4" s="36"/>
      <c r="L4" s="36"/>
    </row>
    <row r="5" spans="1:12" ht="18.75">
      <c r="A5" s="35" t="str">
        <f>Entrata!A5</f>
        <v>Approvato con delibera G.C. n. 67 del 14/04/2016</v>
      </c>
      <c r="B5" s="35"/>
      <c r="C5" s="35"/>
      <c r="D5" s="35"/>
      <c r="E5" s="35"/>
      <c r="F5" s="35"/>
      <c r="G5" s="35"/>
      <c r="H5" s="35"/>
      <c r="I5" s="21"/>
      <c r="J5" s="21"/>
      <c r="K5" s="21"/>
      <c r="L5" s="21"/>
    </row>
    <row r="6" spans="1:12" ht="18.75">
      <c r="A6" s="35" t="str">
        <f>Entrata!A6</f>
        <v>Modificato con deliberazione G.C. n. 75 del 05/05/2016</v>
      </c>
      <c r="B6" s="35"/>
      <c r="C6" s="35"/>
      <c r="D6" s="35"/>
      <c r="E6" s="35"/>
      <c r="F6" s="35"/>
      <c r="G6" s="35"/>
      <c r="H6" s="35"/>
      <c r="I6" s="21"/>
      <c r="J6" s="21"/>
      <c r="K6" s="21"/>
      <c r="L6" s="21"/>
    </row>
    <row r="7" spans="1:12" ht="18.75">
      <c r="A7" s="35" t="str">
        <f>Entrata!A7</f>
        <v>Modificato con deliberazione G.C. n. 93 del 16/06/2016</v>
      </c>
      <c r="B7" s="35"/>
      <c r="C7" s="35"/>
      <c r="D7" s="35"/>
      <c r="E7" s="35"/>
      <c r="F7" s="35"/>
      <c r="G7" s="35"/>
      <c r="H7" s="35"/>
      <c r="I7" s="21"/>
      <c r="J7" s="21"/>
      <c r="K7" s="21"/>
      <c r="L7" s="21"/>
    </row>
    <row r="8" spans="1:12" ht="18.75">
      <c r="A8" s="35" t="str">
        <f>Entrata!A8</f>
        <v>Modificato con deliberazione G.C. n. 110 del 07/07/2016</v>
      </c>
      <c r="B8" s="35"/>
      <c r="C8" s="35"/>
      <c r="D8" s="35"/>
      <c r="E8" s="35"/>
      <c r="F8" s="35"/>
      <c r="G8" s="35"/>
      <c r="H8" s="35"/>
      <c r="I8" s="23"/>
      <c r="J8" s="23"/>
      <c r="K8" s="23"/>
      <c r="L8" s="23"/>
    </row>
    <row r="9" spans="1:12" ht="18.75">
      <c r="A9" s="35" t="str">
        <f>Entrata!A9</f>
        <v>Modificato con deliberazione G.C. n. 142 del 13/10/2016</v>
      </c>
      <c r="B9" s="35"/>
      <c r="C9" s="35"/>
      <c r="D9" s="35"/>
      <c r="E9" s="35"/>
      <c r="F9" s="35"/>
      <c r="G9" s="35"/>
      <c r="H9" s="35"/>
      <c r="I9" s="30"/>
      <c r="J9" s="30"/>
      <c r="K9" s="30"/>
      <c r="L9" s="30"/>
    </row>
    <row r="11" spans="1:12" s="9" customFormat="1" ht="70.5">
      <c r="A11" s="8" t="s">
        <v>2</v>
      </c>
      <c r="B11" s="8" t="s">
        <v>3</v>
      </c>
      <c r="C11" s="8" t="s">
        <v>4</v>
      </c>
      <c r="D11" s="8" t="s">
        <v>5</v>
      </c>
      <c r="E11" s="2" t="s">
        <v>0</v>
      </c>
      <c r="F11" s="1" t="s">
        <v>1</v>
      </c>
      <c r="G11" s="3" t="s">
        <v>82</v>
      </c>
      <c r="H11" s="3" t="s">
        <v>83</v>
      </c>
      <c r="I11" s="31" t="s">
        <v>84</v>
      </c>
      <c r="J11" s="3" t="s">
        <v>85</v>
      </c>
      <c r="K11" s="3" t="s">
        <v>86</v>
      </c>
      <c r="L11" s="1" t="s">
        <v>87</v>
      </c>
    </row>
    <row r="12" spans="1:12" ht="30">
      <c r="A12" s="6">
        <v>1</v>
      </c>
      <c r="B12" s="6">
        <v>1</v>
      </c>
      <c r="C12" s="6">
        <v>1</v>
      </c>
      <c r="D12" s="6">
        <v>102</v>
      </c>
      <c r="E12" s="6">
        <v>1200</v>
      </c>
      <c r="F12" s="11" t="s">
        <v>55</v>
      </c>
      <c r="G12" s="7">
        <v>15697.32</v>
      </c>
      <c r="H12" s="7">
        <v>10000</v>
      </c>
      <c r="I12" s="33">
        <f>G12+H12</f>
        <v>25697.32</v>
      </c>
      <c r="J12" s="7">
        <v>10000</v>
      </c>
      <c r="K12" s="7">
        <v>10000</v>
      </c>
      <c r="L12" s="16" t="s">
        <v>173</v>
      </c>
    </row>
    <row r="13" spans="1:12" s="27" customFormat="1" ht="45" customHeight="1">
      <c r="A13" s="24">
        <v>1</v>
      </c>
      <c r="B13" s="24">
        <v>2</v>
      </c>
      <c r="C13" s="24">
        <v>1</v>
      </c>
      <c r="D13" s="24">
        <v>101</v>
      </c>
      <c r="E13" s="24">
        <v>1021</v>
      </c>
      <c r="F13" s="25" t="s">
        <v>9</v>
      </c>
      <c r="G13" s="26">
        <v>13783.92</v>
      </c>
      <c r="H13" s="26">
        <v>232800</v>
      </c>
      <c r="I13" s="33">
        <f t="shared" ref="I13:I76" si="0">G13+H13</f>
        <v>246583.92</v>
      </c>
      <c r="J13" s="26">
        <v>251000</v>
      </c>
      <c r="K13" s="26">
        <v>251000</v>
      </c>
      <c r="L13" s="28" t="s">
        <v>181</v>
      </c>
    </row>
    <row r="14" spans="1:12" ht="45">
      <c r="A14" s="6">
        <v>1</v>
      </c>
      <c r="B14" s="6">
        <v>2</v>
      </c>
      <c r="C14" s="6">
        <v>1</v>
      </c>
      <c r="D14" s="6">
        <v>101</v>
      </c>
      <c r="E14" s="6">
        <v>1023</v>
      </c>
      <c r="F14" s="11" t="s">
        <v>10</v>
      </c>
      <c r="G14" s="7">
        <v>7860.27</v>
      </c>
      <c r="H14" s="7">
        <v>15000</v>
      </c>
      <c r="I14" s="33">
        <f t="shared" si="0"/>
        <v>22860.27</v>
      </c>
      <c r="J14" s="7">
        <v>15000</v>
      </c>
      <c r="K14" s="7">
        <v>15000</v>
      </c>
      <c r="L14" s="17" t="s">
        <v>153</v>
      </c>
    </row>
    <row r="15" spans="1:12" ht="45">
      <c r="A15" s="6">
        <v>1</v>
      </c>
      <c r="B15" s="6">
        <v>2</v>
      </c>
      <c r="C15" s="6">
        <v>1</v>
      </c>
      <c r="D15" s="6">
        <v>104</v>
      </c>
      <c r="E15" s="6">
        <v>1024</v>
      </c>
      <c r="F15" s="11" t="s">
        <v>11</v>
      </c>
      <c r="G15" s="7">
        <v>225.42</v>
      </c>
      <c r="H15" s="7">
        <v>500</v>
      </c>
      <c r="I15" s="33">
        <f t="shared" si="0"/>
        <v>725.42</v>
      </c>
      <c r="J15" s="7">
        <v>500</v>
      </c>
      <c r="K15" s="7">
        <v>500</v>
      </c>
      <c r="L15" s="17" t="s">
        <v>154</v>
      </c>
    </row>
    <row r="16" spans="1:12" ht="45">
      <c r="A16" s="6">
        <v>1</v>
      </c>
      <c r="B16" s="6">
        <v>2</v>
      </c>
      <c r="C16" s="6">
        <v>1</v>
      </c>
      <c r="D16" s="6">
        <v>101</v>
      </c>
      <c r="E16" s="6">
        <v>1101</v>
      </c>
      <c r="F16" s="11" t="s">
        <v>23</v>
      </c>
      <c r="G16" s="7">
        <v>0</v>
      </c>
      <c r="H16" s="7">
        <v>70000</v>
      </c>
      <c r="I16" s="33">
        <f t="shared" si="0"/>
        <v>70000</v>
      </c>
      <c r="J16" s="7">
        <v>70000</v>
      </c>
      <c r="K16" s="7">
        <v>70000</v>
      </c>
      <c r="L16" s="16" t="s">
        <v>172</v>
      </c>
    </row>
    <row r="17" spans="1:12" ht="30">
      <c r="A17" s="6">
        <v>1</v>
      </c>
      <c r="B17" s="6">
        <v>2</v>
      </c>
      <c r="C17" s="6">
        <v>1</v>
      </c>
      <c r="D17" s="6">
        <v>102</v>
      </c>
      <c r="E17" s="6">
        <v>1201</v>
      </c>
      <c r="F17" s="11" t="s">
        <v>56</v>
      </c>
      <c r="G17" s="7">
        <v>0</v>
      </c>
      <c r="H17" s="7">
        <v>22000</v>
      </c>
      <c r="I17" s="33">
        <f t="shared" si="0"/>
        <v>22000</v>
      </c>
      <c r="J17" s="7">
        <v>22000</v>
      </c>
      <c r="K17" s="7">
        <v>22000</v>
      </c>
      <c r="L17" s="16" t="s">
        <v>173</v>
      </c>
    </row>
    <row r="18" spans="1:12" ht="45">
      <c r="A18" s="6">
        <v>1</v>
      </c>
      <c r="B18" s="6">
        <v>3</v>
      </c>
      <c r="C18" s="6">
        <v>1</v>
      </c>
      <c r="D18" s="6">
        <v>103</v>
      </c>
      <c r="E18" s="6">
        <v>1042</v>
      </c>
      <c r="F18" s="11" t="s">
        <v>12</v>
      </c>
      <c r="G18" s="7">
        <v>0</v>
      </c>
      <c r="H18" s="7">
        <v>7500</v>
      </c>
      <c r="I18" s="33">
        <f t="shared" si="0"/>
        <v>7500</v>
      </c>
      <c r="J18" s="7">
        <v>7500</v>
      </c>
      <c r="K18" s="7">
        <v>7500</v>
      </c>
      <c r="L18" s="17" t="s">
        <v>156</v>
      </c>
    </row>
    <row r="19" spans="1:12" s="27" customFormat="1" ht="78.75">
      <c r="A19" s="24">
        <v>1</v>
      </c>
      <c r="B19" s="24">
        <v>3</v>
      </c>
      <c r="C19" s="24">
        <v>1</v>
      </c>
      <c r="D19" s="24">
        <v>103</v>
      </c>
      <c r="E19" s="24">
        <v>1054</v>
      </c>
      <c r="F19" s="25" t="s">
        <v>14</v>
      </c>
      <c r="G19" s="26">
        <v>0</v>
      </c>
      <c r="H19" s="26">
        <v>2600</v>
      </c>
      <c r="I19" s="33">
        <f t="shared" si="0"/>
        <v>2600</v>
      </c>
      <c r="J19" s="26">
        <v>2500</v>
      </c>
      <c r="K19" s="26">
        <v>2500</v>
      </c>
      <c r="L19" s="18" t="s">
        <v>157</v>
      </c>
    </row>
    <row r="20" spans="1:12" ht="45">
      <c r="A20" s="6">
        <v>1</v>
      </c>
      <c r="B20" s="6">
        <v>3</v>
      </c>
      <c r="C20" s="6">
        <v>1</v>
      </c>
      <c r="D20" s="6">
        <v>101</v>
      </c>
      <c r="E20" s="6">
        <v>1070</v>
      </c>
      <c r="F20" s="11" t="s">
        <v>16</v>
      </c>
      <c r="G20" s="7">
        <v>822.38</v>
      </c>
      <c r="H20" s="7">
        <v>172950</v>
      </c>
      <c r="I20" s="33">
        <f t="shared" si="0"/>
        <v>173772.38</v>
      </c>
      <c r="J20" s="7">
        <v>170000</v>
      </c>
      <c r="K20" s="7">
        <v>170000</v>
      </c>
      <c r="L20" s="16" t="s">
        <v>182</v>
      </c>
    </row>
    <row r="21" spans="1:12" ht="45">
      <c r="A21" s="6">
        <v>1</v>
      </c>
      <c r="B21" s="6">
        <v>3</v>
      </c>
      <c r="C21" s="6">
        <v>1</v>
      </c>
      <c r="D21" s="6">
        <v>101</v>
      </c>
      <c r="E21" s="6">
        <v>1102</v>
      </c>
      <c r="F21" s="11" t="s">
        <v>24</v>
      </c>
      <c r="G21" s="7">
        <v>0</v>
      </c>
      <c r="H21" s="7">
        <v>47000</v>
      </c>
      <c r="I21" s="33">
        <f t="shared" si="0"/>
        <v>47000</v>
      </c>
      <c r="J21" s="7">
        <v>47000</v>
      </c>
      <c r="K21" s="7">
        <v>47000</v>
      </c>
      <c r="L21" s="16" t="s">
        <v>172</v>
      </c>
    </row>
    <row r="22" spans="1:12" ht="78.75">
      <c r="A22" s="6">
        <v>1</v>
      </c>
      <c r="B22" s="6">
        <v>3</v>
      </c>
      <c r="C22" s="6">
        <v>1</v>
      </c>
      <c r="D22" s="6">
        <v>103</v>
      </c>
      <c r="E22" s="6">
        <v>1141</v>
      </c>
      <c r="F22" s="11" t="s">
        <v>45</v>
      </c>
      <c r="G22" s="7">
        <v>0</v>
      </c>
      <c r="H22" s="7">
        <v>6000</v>
      </c>
      <c r="I22" s="33">
        <f t="shared" si="0"/>
        <v>6000</v>
      </c>
      <c r="J22" s="7">
        <v>6000</v>
      </c>
      <c r="K22" s="7">
        <v>6000</v>
      </c>
      <c r="L22" s="18" t="s">
        <v>155</v>
      </c>
    </row>
    <row r="23" spans="1:12" ht="78.75">
      <c r="A23" s="6">
        <v>1</v>
      </c>
      <c r="B23" s="6">
        <v>3</v>
      </c>
      <c r="C23" s="6">
        <v>1</v>
      </c>
      <c r="D23" s="6">
        <v>103</v>
      </c>
      <c r="E23" s="6">
        <v>1142</v>
      </c>
      <c r="F23" s="11" t="s">
        <v>46</v>
      </c>
      <c r="G23" s="7">
        <v>2166.19</v>
      </c>
      <c r="H23" s="7">
        <v>10000</v>
      </c>
      <c r="I23" s="33">
        <f t="shared" si="0"/>
        <v>12166.19</v>
      </c>
      <c r="J23" s="7">
        <v>10000</v>
      </c>
      <c r="K23" s="7">
        <v>10000</v>
      </c>
      <c r="L23" s="17" t="s">
        <v>158</v>
      </c>
    </row>
    <row r="24" spans="1:12" ht="30">
      <c r="A24" s="6">
        <v>1</v>
      </c>
      <c r="B24" s="6">
        <v>3</v>
      </c>
      <c r="C24" s="6">
        <v>1</v>
      </c>
      <c r="D24" s="6">
        <v>102</v>
      </c>
      <c r="E24" s="6">
        <v>1202</v>
      </c>
      <c r="F24" s="11" t="s">
        <v>57</v>
      </c>
      <c r="G24" s="7">
        <v>0</v>
      </c>
      <c r="H24" s="7">
        <v>15000</v>
      </c>
      <c r="I24" s="33">
        <f t="shared" si="0"/>
        <v>15000</v>
      </c>
      <c r="J24" s="7">
        <v>15000</v>
      </c>
      <c r="K24" s="7">
        <v>15000</v>
      </c>
      <c r="L24" s="16" t="s">
        <v>173</v>
      </c>
    </row>
    <row r="25" spans="1:12" ht="30">
      <c r="A25" s="6">
        <v>1</v>
      </c>
      <c r="B25" s="6">
        <v>4</v>
      </c>
      <c r="C25" s="6">
        <v>1</v>
      </c>
      <c r="D25" s="6">
        <v>101</v>
      </c>
      <c r="E25" s="6">
        <v>1147</v>
      </c>
      <c r="F25" s="11" t="s">
        <v>48</v>
      </c>
      <c r="G25" s="7">
        <v>1600</v>
      </c>
      <c r="H25" s="7">
        <v>8000</v>
      </c>
      <c r="I25" s="33">
        <f t="shared" si="0"/>
        <v>9600</v>
      </c>
      <c r="J25" s="7">
        <v>0</v>
      </c>
      <c r="K25" s="7">
        <v>0</v>
      </c>
      <c r="L25" s="11"/>
    </row>
    <row r="26" spans="1:12" ht="33.75">
      <c r="A26" s="6">
        <v>1</v>
      </c>
      <c r="B26" s="6">
        <v>4</v>
      </c>
      <c r="C26" s="6">
        <v>1</v>
      </c>
      <c r="D26" s="6">
        <v>109</v>
      </c>
      <c r="E26" s="6">
        <v>1148</v>
      </c>
      <c r="F26" s="11" t="s">
        <v>49</v>
      </c>
      <c r="G26" s="7">
        <v>34504.82</v>
      </c>
      <c r="H26" s="7">
        <v>25000</v>
      </c>
      <c r="I26" s="33">
        <f t="shared" si="0"/>
        <v>59504.82</v>
      </c>
      <c r="J26" s="7">
        <v>25000</v>
      </c>
      <c r="K26" s="7">
        <v>25000</v>
      </c>
      <c r="L26" s="17" t="s">
        <v>159</v>
      </c>
    </row>
    <row r="27" spans="1:12" ht="45">
      <c r="A27" s="6">
        <v>1</v>
      </c>
      <c r="B27" s="6">
        <v>5</v>
      </c>
      <c r="C27" s="6">
        <v>1</v>
      </c>
      <c r="D27" s="6">
        <v>101</v>
      </c>
      <c r="E27" s="6">
        <v>1103</v>
      </c>
      <c r="F27" s="11" t="s">
        <v>25</v>
      </c>
      <c r="G27" s="7">
        <v>0</v>
      </c>
      <c r="H27" s="7">
        <v>6000</v>
      </c>
      <c r="I27" s="33">
        <f t="shared" si="0"/>
        <v>6000</v>
      </c>
      <c r="J27" s="7">
        <v>6000</v>
      </c>
      <c r="K27" s="7">
        <v>6000</v>
      </c>
      <c r="L27" s="16" t="s">
        <v>172</v>
      </c>
    </row>
    <row r="28" spans="1:12" ht="30">
      <c r="A28" s="6">
        <v>1</v>
      </c>
      <c r="B28" s="6">
        <v>5</v>
      </c>
      <c r="C28" s="6">
        <v>1</v>
      </c>
      <c r="D28" s="6">
        <v>103</v>
      </c>
      <c r="E28" s="6">
        <v>1121</v>
      </c>
      <c r="F28" s="11" t="s">
        <v>34</v>
      </c>
      <c r="G28" s="7">
        <v>3321.63</v>
      </c>
      <c r="H28" s="7">
        <v>18000</v>
      </c>
      <c r="I28" s="33">
        <f t="shared" si="0"/>
        <v>21321.63</v>
      </c>
      <c r="J28" s="7">
        <v>18000</v>
      </c>
      <c r="K28" s="7">
        <v>18000</v>
      </c>
      <c r="L28" s="16" t="s">
        <v>174</v>
      </c>
    </row>
    <row r="29" spans="1:12" ht="30">
      <c r="A29" s="6">
        <v>1</v>
      </c>
      <c r="B29" s="6">
        <v>5</v>
      </c>
      <c r="C29" s="6">
        <v>1</v>
      </c>
      <c r="D29" s="6">
        <v>101</v>
      </c>
      <c r="E29" s="6">
        <v>1151</v>
      </c>
      <c r="F29" s="11" t="s">
        <v>51</v>
      </c>
      <c r="G29" s="7">
        <v>0</v>
      </c>
      <c r="H29" s="7">
        <v>21000</v>
      </c>
      <c r="I29" s="33">
        <f t="shared" si="0"/>
        <v>21000</v>
      </c>
      <c r="J29" s="7">
        <v>21000</v>
      </c>
      <c r="K29" s="7">
        <v>21000</v>
      </c>
      <c r="L29" s="16" t="s">
        <v>171</v>
      </c>
    </row>
    <row r="30" spans="1:12" ht="30">
      <c r="A30" s="6">
        <v>1</v>
      </c>
      <c r="B30" s="6">
        <v>5</v>
      </c>
      <c r="C30" s="6">
        <v>1</v>
      </c>
      <c r="D30" s="6">
        <v>102</v>
      </c>
      <c r="E30" s="6">
        <v>1157</v>
      </c>
      <c r="F30" s="11" t="s">
        <v>52</v>
      </c>
      <c r="G30" s="7">
        <v>0</v>
      </c>
      <c r="H30" s="7">
        <v>1500</v>
      </c>
      <c r="I30" s="33">
        <f t="shared" si="0"/>
        <v>1500</v>
      </c>
      <c r="J30" s="7">
        <v>1500</v>
      </c>
      <c r="K30" s="7">
        <v>1500</v>
      </c>
      <c r="L30" s="11"/>
    </row>
    <row r="31" spans="1:12" ht="30">
      <c r="A31" s="6">
        <v>1</v>
      </c>
      <c r="B31" s="6">
        <v>5</v>
      </c>
      <c r="C31" s="6">
        <v>1</v>
      </c>
      <c r="D31" s="6">
        <v>102</v>
      </c>
      <c r="E31" s="6">
        <v>1203</v>
      </c>
      <c r="F31" s="11" t="s">
        <v>58</v>
      </c>
      <c r="G31" s="7">
        <v>0</v>
      </c>
      <c r="H31" s="7">
        <v>2000</v>
      </c>
      <c r="I31" s="33">
        <f t="shared" si="0"/>
        <v>2000</v>
      </c>
      <c r="J31" s="7">
        <v>2000</v>
      </c>
      <c r="K31" s="7">
        <v>2000</v>
      </c>
      <c r="L31" s="16" t="s">
        <v>173</v>
      </c>
    </row>
    <row r="32" spans="1:12" ht="30">
      <c r="A32" s="6">
        <v>1</v>
      </c>
      <c r="B32" s="6">
        <v>6</v>
      </c>
      <c r="C32" s="6">
        <v>1</v>
      </c>
      <c r="D32" s="6">
        <v>101</v>
      </c>
      <c r="E32" s="6">
        <v>1083</v>
      </c>
      <c r="F32" s="11" t="s">
        <v>20</v>
      </c>
      <c r="G32" s="7">
        <v>691</v>
      </c>
      <c r="H32" s="7">
        <v>158500</v>
      </c>
      <c r="I32" s="33">
        <f t="shared" si="0"/>
        <v>159191</v>
      </c>
      <c r="J32" s="7">
        <v>155000</v>
      </c>
      <c r="K32" s="7">
        <v>155000</v>
      </c>
      <c r="L32" s="16" t="s">
        <v>183</v>
      </c>
    </row>
    <row r="33" spans="1:12" ht="30">
      <c r="A33" s="6">
        <v>1</v>
      </c>
      <c r="B33" s="6">
        <v>6</v>
      </c>
      <c r="C33" s="6">
        <v>1</v>
      </c>
      <c r="D33" s="6">
        <v>101</v>
      </c>
      <c r="E33" s="6">
        <v>1084</v>
      </c>
      <c r="F33" s="11" t="s">
        <v>21</v>
      </c>
      <c r="G33" s="7">
        <v>256.58</v>
      </c>
      <c r="H33" s="7">
        <v>140000</v>
      </c>
      <c r="I33" s="33">
        <f t="shared" si="0"/>
        <v>140256.57999999999</v>
      </c>
      <c r="J33" s="7">
        <v>137000</v>
      </c>
      <c r="K33" s="7">
        <v>137000</v>
      </c>
      <c r="L33" s="16" t="s">
        <v>184</v>
      </c>
    </row>
    <row r="34" spans="1:12" s="27" customFormat="1" ht="45">
      <c r="A34" s="24">
        <v>1</v>
      </c>
      <c r="B34" s="24">
        <v>6</v>
      </c>
      <c r="C34" s="24">
        <v>1</v>
      </c>
      <c r="D34" s="24">
        <v>101</v>
      </c>
      <c r="E34" s="24">
        <v>1087</v>
      </c>
      <c r="F34" s="25" t="s">
        <v>22</v>
      </c>
      <c r="G34" s="26">
        <v>2232.38</v>
      </c>
      <c r="H34" s="26">
        <v>28500</v>
      </c>
      <c r="I34" s="33">
        <f t="shared" si="0"/>
        <v>30732.38</v>
      </c>
      <c r="J34" s="26">
        <v>20000</v>
      </c>
      <c r="K34" s="26">
        <v>20000</v>
      </c>
      <c r="L34" s="25"/>
    </row>
    <row r="35" spans="1:12" ht="30">
      <c r="A35" s="6">
        <v>1</v>
      </c>
      <c r="B35" s="6">
        <v>6</v>
      </c>
      <c r="C35" s="6">
        <v>1</v>
      </c>
      <c r="D35" s="6">
        <v>101</v>
      </c>
      <c r="E35" s="6">
        <v>1104</v>
      </c>
      <c r="F35" s="11" t="s">
        <v>26</v>
      </c>
      <c r="G35" s="7">
        <v>0</v>
      </c>
      <c r="H35" s="7">
        <v>43000</v>
      </c>
      <c r="I35" s="33">
        <f t="shared" si="0"/>
        <v>43000</v>
      </c>
      <c r="J35" s="7">
        <v>43000</v>
      </c>
      <c r="K35" s="7">
        <v>43000</v>
      </c>
      <c r="L35" s="16" t="s">
        <v>172</v>
      </c>
    </row>
    <row r="36" spans="1:12" ht="45">
      <c r="A36" s="6">
        <v>1</v>
      </c>
      <c r="B36" s="6">
        <v>6</v>
      </c>
      <c r="C36" s="6">
        <v>1</v>
      </c>
      <c r="D36" s="6">
        <v>101</v>
      </c>
      <c r="E36" s="6">
        <v>1105</v>
      </c>
      <c r="F36" s="11" t="s">
        <v>27</v>
      </c>
      <c r="G36" s="7">
        <v>0</v>
      </c>
      <c r="H36" s="7">
        <v>38000</v>
      </c>
      <c r="I36" s="33">
        <f t="shared" si="0"/>
        <v>38000</v>
      </c>
      <c r="J36" s="7">
        <v>38000</v>
      </c>
      <c r="K36" s="7">
        <v>38000</v>
      </c>
      <c r="L36" s="16" t="s">
        <v>172</v>
      </c>
    </row>
    <row r="37" spans="1:12" s="27" customFormat="1" ht="30">
      <c r="A37" s="24">
        <v>1</v>
      </c>
      <c r="B37" s="24">
        <v>6</v>
      </c>
      <c r="C37" s="24">
        <v>1</v>
      </c>
      <c r="D37" s="24">
        <v>102</v>
      </c>
      <c r="E37" s="24">
        <v>1204</v>
      </c>
      <c r="F37" s="25" t="s">
        <v>59</v>
      </c>
      <c r="G37" s="26">
        <v>0</v>
      </c>
      <c r="H37" s="26">
        <v>16000</v>
      </c>
      <c r="I37" s="33">
        <f t="shared" si="0"/>
        <v>16000</v>
      </c>
      <c r="J37" s="26">
        <v>14000</v>
      </c>
      <c r="K37" s="26">
        <v>14000</v>
      </c>
      <c r="L37" s="28" t="s">
        <v>173</v>
      </c>
    </row>
    <row r="38" spans="1:12" ht="30">
      <c r="A38" s="6">
        <v>1</v>
      </c>
      <c r="B38" s="6">
        <v>6</v>
      </c>
      <c r="C38" s="6">
        <v>1</v>
      </c>
      <c r="D38" s="6">
        <v>102</v>
      </c>
      <c r="E38" s="6">
        <v>1205</v>
      </c>
      <c r="F38" s="11" t="s">
        <v>60</v>
      </c>
      <c r="G38" s="7">
        <v>0</v>
      </c>
      <c r="H38" s="7">
        <v>12000</v>
      </c>
      <c r="I38" s="33">
        <f t="shared" si="0"/>
        <v>12000</v>
      </c>
      <c r="J38" s="7">
        <v>12000</v>
      </c>
      <c r="K38" s="7">
        <v>12000</v>
      </c>
      <c r="L38" s="16" t="s">
        <v>173</v>
      </c>
    </row>
    <row r="39" spans="1:12" ht="45">
      <c r="A39" s="6">
        <v>1</v>
      </c>
      <c r="B39" s="6">
        <v>7</v>
      </c>
      <c r="C39" s="6">
        <v>1</v>
      </c>
      <c r="D39" s="6">
        <v>101</v>
      </c>
      <c r="E39" s="6">
        <v>1106</v>
      </c>
      <c r="F39" s="11" t="s">
        <v>28</v>
      </c>
      <c r="G39" s="7">
        <v>0</v>
      </c>
      <c r="H39" s="7">
        <v>18000</v>
      </c>
      <c r="I39" s="33">
        <f t="shared" si="0"/>
        <v>18000</v>
      </c>
      <c r="J39" s="7">
        <v>18000</v>
      </c>
      <c r="K39" s="7">
        <v>18000</v>
      </c>
      <c r="L39" s="16" t="s">
        <v>172</v>
      </c>
    </row>
    <row r="40" spans="1:12" ht="45">
      <c r="A40" s="6">
        <v>1</v>
      </c>
      <c r="B40" s="6">
        <v>7</v>
      </c>
      <c r="C40" s="6">
        <v>1</v>
      </c>
      <c r="D40" s="6">
        <v>101</v>
      </c>
      <c r="E40" s="6">
        <v>1111</v>
      </c>
      <c r="F40" s="11" t="s">
        <v>33</v>
      </c>
      <c r="G40" s="7">
        <v>0</v>
      </c>
      <c r="H40" s="7">
        <v>67000</v>
      </c>
      <c r="I40" s="33">
        <f t="shared" si="0"/>
        <v>67000</v>
      </c>
      <c r="J40" s="7">
        <v>65000</v>
      </c>
      <c r="K40" s="7">
        <v>65000</v>
      </c>
      <c r="L40" s="16" t="s">
        <v>171</v>
      </c>
    </row>
    <row r="41" spans="1:12" ht="30">
      <c r="A41" s="6">
        <v>1</v>
      </c>
      <c r="B41" s="6">
        <v>7</v>
      </c>
      <c r="C41" s="6">
        <v>1</v>
      </c>
      <c r="D41" s="6">
        <v>102</v>
      </c>
      <c r="E41" s="6">
        <v>1206</v>
      </c>
      <c r="F41" s="11" t="s">
        <v>61</v>
      </c>
      <c r="G41" s="7">
        <v>0</v>
      </c>
      <c r="H41" s="7">
        <v>6000</v>
      </c>
      <c r="I41" s="33">
        <f t="shared" si="0"/>
        <v>6000</v>
      </c>
      <c r="J41" s="7">
        <v>6000</v>
      </c>
      <c r="K41" s="7">
        <v>6000</v>
      </c>
      <c r="L41" s="16" t="s">
        <v>173</v>
      </c>
    </row>
    <row r="42" spans="1:12" ht="60">
      <c r="A42" s="6">
        <v>1</v>
      </c>
      <c r="B42" s="6">
        <v>11</v>
      </c>
      <c r="C42" s="6">
        <v>1</v>
      </c>
      <c r="D42" s="6">
        <v>104</v>
      </c>
      <c r="E42" s="6">
        <v>1007</v>
      </c>
      <c r="F42" s="11" t="s">
        <v>6</v>
      </c>
      <c r="G42" s="7">
        <v>0</v>
      </c>
      <c r="H42" s="7">
        <v>5000</v>
      </c>
      <c r="I42" s="33">
        <f t="shared" si="0"/>
        <v>5000</v>
      </c>
      <c r="J42" s="7">
        <v>5000</v>
      </c>
      <c r="K42" s="7">
        <v>5000</v>
      </c>
      <c r="L42" s="17" t="s">
        <v>165</v>
      </c>
    </row>
    <row r="43" spans="1:12" ht="30">
      <c r="A43" s="6">
        <v>1</v>
      </c>
      <c r="B43" s="6">
        <v>11</v>
      </c>
      <c r="C43" s="6">
        <v>1</v>
      </c>
      <c r="D43" s="6">
        <v>103</v>
      </c>
      <c r="E43" s="6">
        <v>1011</v>
      </c>
      <c r="F43" s="11" t="s">
        <v>7</v>
      </c>
      <c r="G43" s="7">
        <v>1403.4</v>
      </c>
      <c r="H43" s="7">
        <v>5000</v>
      </c>
      <c r="I43" s="33">
        <f t="shared" si="0"/>
        <v>6403.4</v>
      </c>
      <c r="J43" s="7">
        <v>5000</v>
      </c>
      <c r="K43" s="7">
        <v>5000</v>
      </c>
      <c r="L43" s="17" t="s">
        <v>154</v>
      </c>
    </row>
    <row r="44" spans="1:12" ht="30">
      <c r="A44" s="6">
        <v>1</v>
      </c>
      <c r="B44" s="6">
        <v>11</v>
      </c>
      <c r="C44" s="6">
        <v>1</v>
      </c>
      <c r="D44" s="6">
        <v>103</v>
      </c>
      <c r="E44" s="6">
        <v>1012</v>
      </c>
      <c r="F44" s="11" t="s">
        <v>8</v>
      </c>
      <c r="G44" s="7">
        <v>1043.1300000000001</v>
      </c>
      <c r="H44" s="7">
        <v>2500</v>
      </c>
      <c r="I44" s="33">
        <f t="shared" si="0"/>
        <v>3543.13</v>
      </c>
      <c r="J44" s="7">
        <v>2500</v>
      </c>
      <c r="K44" s="7">
        <v>2500</v>
      </c>
      <c r="L44" s="17" t="s">
        <v>154</v>
      </c>
    </row>
    <row r="45" spans="1:12" s="27" customFormat="1" ht="45">
      <c r="A45" s="24">
        <v>1</v>
      </c>
      <c r="B45" s="24">
        <v>11</v>
      </c>
      <c r="C45" s="24">
        <v>1</v>
      </c>
      <c r="D45" s="24">
        <v>110</v>
      </c>
      <c r="E45" s="24">
        <v>1044</v>
      </c>
      <c r="F45" s="25" t="s">
        <v>13</v>
      </c>
      <c r="G45" s="26">
        <v>37323.42</v>
      </c>
      <c r="H45" s="26">
        <v>84000</v>
      </c>
      <c r="I45" s="33">
        <f t="shared" si="0"/>
        <v>121323.42</v>
      </c>
      <c r="J45" s="26">
        <v>89000</v>
      </c>
      <c r="K45" s="26">
        <v>89000</v>
      </c>
      <c r="L45" s="18" t="s">
        <v>161</v>
      </c>
    </row>
    <row r="46" spans="1:12" ht="22.5">
      <c r="A46" s="6">
        <v>1</v>
      </c>
      <c r="B46" s="6">
        <v>11</v>
      </c>
      <c r="C46" s="6">
        <v>1</v>
      </c>
      <c r="D46" s="6">
        <v>102</v>
      </c>
      <c r="E46" s="6">
        <v>1062</v>
      </c>
      <c r="F46" s="11" t="s">
        <v>15</v>
      </c>
      <c r="G46" s="7">
        <v>0</v>
      </c>
      <c r="H46" s="7">
        <v>1200</v>
      </c>
      <c r="I46" s="33">
        <f t="shared" si="0"/>
        <v>1200</v>
      </c>
      <c r="J46" s="7">
        <v>1200</v>
      </c>
      <c r="K46" s="7">
        <v>1200</v>
      </c>
      <c r="L46" s="17" t="s">
        <v>167</v>
      </c>
    </row>
    <row r="47" spans="1:12" ht="90">
      <c r="A47" s="6">
        <v>1</v>
      </c>
      <c r="B47" s="6">
        <v>11</v>
      </c>
      <c r="C47" s="6">
        <v>1</v>
      </c>
      <c r="D47" s="6">
        <v>103</v>
      </c>
      <c r="E47" s="6">
        <v>1072</v>
      </c>
      <c r="F47" s="11" t="s">
        <v>17</v>
      </c>
      <c r="G47" s="7">
        <v>29.92</v>
      </c>
      <c r="H47" s="7">
        <v>5000</v>
      </c>
      <c r="I47" s="33">
        <f t="shared" si="0"/>
        <v>5029.92</v>
      </c>
      <c r="J47" s="7">
        <v>5000</v>
      </c>
      <c r="K47" s="7">
        <v>5000</v>
      </c>
      <c r="L47" s="17" t="s">
        <v>162</v>
      </c>
    </row>
    <row r="48" spans="1:12" s="27" customFormat="1" ht="90">
      <c r="A48" s="24">
        <v>1</v>
      </c>
      <c r="B48" s="24">
        <v>11</v>
      </c>
      <c r="C48" s="24">
        <v>1</v>
      </c>
      <c r="D48" s="24">
        <v>103</v>
      </c>
      <c r="E48" s="24">
        <v>1074</v>
      </c>
      <c r="F48" s="25" t="s">
        <v>18</v>
      </c>
      <c r="G48" s="26">
        <v>388.97</v>
      </c>
      <c r="H48" s="26">
        <v>15000</v>
      </c>
      <c r="I48" s="33">
        <f t="shared" si="0"/>
        <v>15388.97</v>
      </c>
      <c r="J48" s="26">
        <v>12000</v>
      </c>
      <c r="K48" s="26">
        <v>12000</v>
      </c>
      <c r="L48" s="18" t="s">
        <v>163</v>
      </c>
    </row>
    <row r="49" spans="1:12" ht="33.75">
      <c r="A49" s="6">
        <v>1</v>
      </c>
      <c r="B49" s="6">
        <v>11</v>
      </c>
      <c r="C49" s="6">
        <v>1</v>
      </c>
      <c r="D49" s="6">
        <v>103</v>
      </c>
      <c r="E49" s="6">
        <v>1075</v>
      </c>
      <c r="F49" s="11" t="s">
        <v>19</v>
      </c>
      <c r="G49" s="7">
        <v>3912.5</v>
      </c>
      <c r="H49" s="7">
        <v>10000</v>
      </c>
      <c r="I49" s="33">
        <f t="shared" si="0"/>
        <v>13912.5</v>
      </c>
      <c r="J49" s="7">
        <v>10000</v>
      </c>
      <c r="K49" s="7">
        <v>10000</v>
      </c>
      <c r="L49" s="17" t="s">
        <v>164</v>
      </c>
    </row>
    <row r="50" spans="1:12" ht="60">
      <c r="A50" s="6">
        <v>1</v>
      </c>
      <c r="B50" s="6">
        <v>11</v>
      </c>
      <c r="C50" s="6">
        <v>1</v>
      </c>
      <c r="D50" s="6">
        <v>101</v>
      </c>
      <c r="E50" s="6">
        <v>1107</v>
      </c>
      <c r="F50" s="11" t="s">
        <v>29</v>
      </c>
      <c r="G50" s="7">
        <v>49693.04</v>
      </c>
      <c r="H50" s="7">
        <v>24000</v>
      </c>
      <c r="I50" s="33">
        <f t="shared" si="0"/>
        <v>73693.040000000008</v>
      </c>
      <c r="J50" s="7">
        <v>24000</v>
      </c>
      <c r="K50" s="7">
        <v>24000</v>
      </c>
      <c r="L50" s="16" t="s">
        <v>172</v>
      </c>
    </row>
    <row r="51" spans="1:12" ht="30">
      <c r="A51" s="6">
        <v>1</v>
      </c>
      <c r="B51" s="6">
        <v>11</v>
      </c>
      <c r="C51" s="6">
        <v>1</v>
      </c>
      <c r="D51" s="6">
        <v>103</v>
      </c>
      <c r="E51" s="6">
        <v>1122</v>
      </c>
      <c r="F51" s="11" t="s">
        <v>35</v>
      </c>
      <c r="G51" s="7">
        <v>3104.62</v>
      </c>
      <c r="H51" s="7">
        <v>33000</v>
      </c>
      <c r="I51" s="33">
        <f t="shared" si="0"/>
        <v>36104.620000000003</v>
      </c>
      <c r="J51" s="7">
        <v>33000</v>
      </c>
      <c r="K51" s="7">
        <v>33000</v>
      </c>
      <c r="L51" s="16" t="s">
        <v>174</v>
      </c>
    </row>
    <row r="52" spans="1:12" ht="45">
      <c r="A52" s="6">
        <v>1</v>
      </c>
      <c r="B52" s="6">
        <v>11</v>
      </c>
      <c r="C52" s="6">
        <v>1</v>
      </c>
      <c r="D52" s="6">
        <v>103</v>
      </c>
      <c r="E52" s="6">
        <v>1145</v>
      </c>
      <c r="F52" s="11" t="s">
        <v>47</v>
      </c>
      <c r="G52" s="7">
        <v>292.54000000000002</v>
      </c>
      <c r="H52" s="7">
        <v>5300</v>
      </c>
      <c r="I52" s="33">
        <f t="shared" si="0"/>
        <v>5592.54</v>
      </c>
      <c r="J52" s="7">
        <v>5300</v>
      </c>
      <c r="K52" s="7">
        <v>5300</v>
      </c>
      <c r="L52" s="17" t="s">
        <v>160</v>
      </c>
    </row>
    <row r="53" spans="1:12" ht="45">
      <c r="A53" s="6">
        <v>1</v>
      </c>
      <c r="B53" s="6">
        <v>11</v>
      </c>
      <c r="C53" s="6">
        <v>1</v>
      </c>
      <c r="D53" s="6">
        <v>103</v>
      </c>
      <c r="E53" s="6">
        <v>1149</v>
      </c>
      <c r="F53" s="11" t="s">
        <v>50</v>
      </c>
      <c r="G53" s="7">
        <v>166.21</v>
      </c>
      <c r="H53" s="7">
        <v>2200</v>
      </c>
      <c r="I53" s="33">
        <f t="shared" si="0"/>
        <v>2366.21</v>
      </c>
      <c r="J53" s="7">
        <v>2200</v>
      </c>
      <c r="K53" s="7">
        <v>2200</v>
      </c>
      <c r="L53" s="17" t="s">
        <v>160</v>
      </c>
    </row>
    <row r="54" spans="1:12" ht="45">
      <c r="A54" s="6">
        <v>1</v>
      </c>
      <c r="B54" s="6">
        <v>11</v>
      </c>
      <c r="C54" s="6">
        <v>1</v>
      </c>
      <c r="D54" s="6">
        <v>102</v>
      </c>
      <c r="E54" s="6">
        <v>1207</v>
      </c>
      <c r="F54" s="11" t="s">
        <v>62</v>
      </c>
      <c r="G54" s="7">
        <v>15773.42</v>
      </c>
      <c r="H54" s="7">
        <v>8000</v>
      </c>
      <c r="I54" s="33">
        <f t="shared" si="0"/>
        <v>23773.42</v>
      </c>
      <c r="J54" s="7">
        <v>8000</v>
      </c>
      <c r="K54" s="7">
        <v>8000</v>
      </c>
      <c r="L54" s="16" t="s">
        <v>173</v>
      </c>
    </row>
    <row r="55" spans="1:12" s="27" customFormat="1" ht="30">
      <c r="A55" s="24">
        <v>1</v>
      </c>
      <c r="B55" s="24">
        <v>11</v>
      </c>
      <c r="C55" s="24">
        <v>1</v>
      </c>
      <c r="D55" s="24">
        <v>108</v>
      </c>
      <c r="E55" s="24">
        <v>1190</v>
      </c>
      <c r="F55" s="25" t="s">
        <v>188</v>
      </c>
      <c r="G55" s="26">
        <v>0</v>
      </c>
      <c r="H55" s="26">
        <v>285000</v>
      </c>
      <c r="I55" s="33">
        <f t="shared" si="0"/>
        <v>285000</v>
      </c>
      <c r="J55" s="26">
        <v>0</v>
      </c>
      <c r="K55" s="26">
        <v>0</v>
      </c>
      <c r="L55" s="28" t="s">
        <v>189</v>
      </c>
    </row>
    <row r="56" spans="1:12" s="27" customFormat="1" ht="30">
      <c r="A56" s="24">
        <v>1</v>
      </c>
      <c r="B56" s="24">
        <v>11</v>
      </c>
      <c r="C56" s="24">
        <v>1</v>
      </c>
      <c r="D56" s="24">
        <v>110</v>
      </c>
      <c r="E56" s="24">
        <v>2154</v>
      </c>
      <c r="F56" s="25" t="s">
        <v>72</v>
      </c>
      <c r="G56" s="26">
        <v>7702</v>
      </c>
      <c r="H56" s="26">
        <v>60000</v>
      </c>
      <c r="I56" s="33">
        <f t="shared" si="0"/>
        <v>67702</v>
      </c>
      <c r="J56" s="26">
        <v>60000</v>
      </c>
      <c r="K56" s="26">
        <v>60000</v>
      </c>
      <c r="L56" s="18" t="s">
        <v>168</v>
      </c>
    </row>
    <row r="57" spans="1:12" ht="33.75">
      <c r="A57" s="6">
        <v>1</v>
      </c>
      <c r="B57" s="6">
        <v>11</v>
      </c>
      <c r="C57" s="6">
        <v>1</v>
      </c>
      <c r="D57" s="6">
        <v>109</v>
      </c>
      <c r="E57" s="6">
        <v>2160</v>
      </c>
      <c r="F57" s="11" t="s">
        <v>75</v>
      </c>
      <c r="G57" s="7">
        <v>0</v>
      </c>
      <c r="H57" s="7">
        <v>3000</v>
      </c>
      <c r="I57" s="33">
        <f t="shared" si="0"/>
        <v>3000</v>
      </c>
      <c r="J57" s="7">
        <v>3000</v>
      </c>
      <c r="K57" s="7">
        <v>3000</v>
      </c>
      <c r="L57" s="17" t="s">
        <v>166</v>
      </c>
    </row>
    <row r="58" spans="1:12" ht="30">
      <c r="A58" s="6">
        <v>1</v>
      </c>
      <c r="B58" s="6">
        <v>11</v>
      </c>
      <c r="C58" s="6">
        <v>1</v>
      </c>
      <c r="D58" s="6">
        <v>101</v>
      </c>
      <c r="E58" s="6">
        <v>2164</v>
      </c>
      <c r="F58" s="11" t="s">
        <v>76</v>
      </c>
      <c r="G58" s="7">
        <v>6208.54</v>
      </c>
      <c r="H58" s="7">
        <v>107763.21</v>
      </c>
      <c r="I58" s="33">
        <f t="shared" si="0"/>
        <v>113971.75</v>
      </c>
      <c r="J58" s="7">
        <v>68700</v>
      </c>
      <c r="K58" s="7">
        <v>68700</v>
      </c>
      <c r="L58" s="16" t="s">
        <v>186</v>
      </c>
    </row>
    <row r="59" spans="1:12">
      <c r="A59" s="6">
        <v>1</v>
      </c>
      <c r="B59" s="6">
        <v>11</v>
      </c>
      <c r="C59" s="6">
        <v>1</v>
      </c>
      <c r="D59" s="6">
        <v>101</v>
      </c>
      <c r="E59" s="6">
        <v>2167</v>
      </c>
      <c r="F59" s="11" t="s">
        <v>77</v>
      </c>
      <c r="G59" s="7">
        <v>0</v>
      </c>
      <c r="H59" s="7">
        <v>2400</v>
      </c>
      <c r="I59" s="33">
        <f t="shared" si="0"/>
        <v>2400</v>
      </c>
      <c r="J59" s="7">
        <v>2400</v>
      </c>
      <c r="K59" s="7">
        <v>2400</v>
      </c>
      <c r="L59" s="11"/>
    </row>
    <row r="60" spans="1:12" ht="45">
      <c r="A60" s="6">
        <v>3</v>
      </c>
      <c r="B60" s="6">
        <v>1</v>
      </c>
      <c r="C60" s="6">
        <v>1</v>
      </c>
      <c r="D60" s="6">
        <v>101</v>
      </c>
      <c r="E60" s="6">
        <v>1108</v>
      </c>
      <c r="F60" s="11" t="s">
        <v>30</v>
      </c>
      <c r="G60" s="7">
        <v>0</v>
      </c>
      <c r="H60" s="7">
        <v>64000</v>
      </c>
      <c r="I60" s="33">
        <f t="shared" si="0"/>
        <v>64000</v>
      </c>
      <c r="J60" s="7">
        <v>64000</v>
      </c>
      <c r="K60" s="7">
        <v>64000</v>
      </c>
      <c r="L60" s="16" t="s">
        <v>172</v>
      </c>
    </row>
    <row r="61" spans="1:12" ht="30">
      <c r="A61" s="6">
        <v>3</v>
      </c>
      <c r="B61" s="6">
        <v>1</v>
      </c>
      <c r="C61" s="6">
        <v>1</v>
      </c>
      <c r="D61" s="6">
        <v>103</v>
      </c>
      <c r="E61" s="6">
        <v>1123</v>
      </c>
      <c r="F61" s="11" t="s">
        <v>36</v>
      </c>
      <c r="G61" s="7">
        <v>311.27</v>
      </c>
      <c r="H61" s="7">
        <v>2000</v>
      </c>
      <c r="I61" s="33">
        <f t="shared" si="0"/>
        <v>2311.27</v>
      </c>
      <c r="J61" s="7">
        <v>2000</v>
      </c>
      <c r="K61" s="7">
        <v>2000</v>
      </c>
      <c r="L61" s="16" t="s">
        <v>174</v>
      </c>
    </row>
    <row r="62" spans="1:12" ht="30">
      <c r="A62" s="6">
        <v>3</v>
      </c>
      <c r="B62" s="6">
        <v>1</v>
      </c>
      <c r="C62" s="6">
        <v>1</v>
      </c>
      <c r="D62" s="6">
        <v>102</v>
      </c>
      <c r="E62" s="6">
        <v>1208</v>
      </c>
      <c r="F62" s="11" t="s">
        <v>63</v>
      </c>
      <c r="G62" s="7">
        <v>0</v>
      </c>
      <c r="H62" s="7">
        <v>20000</v>
      </c>
      <c r="I62" s="33">
        <f t="shared" si="0"/>
        <v>20000</v>
      </c>
      <c r="J62" s="7">
        <v>20000</v>
      </c>
      <c r="K62" s="7">
        <v>20000</v>
      </c>
      <c r="L62" s="16" t="s">
        <v>173</v>
      </c>
    </row>
    <row r="63" spans="1:12" ht="45">
      <c r="A63" s="6">
        <v>3</v>
      </c>
      <c r="B63" s="6">
        <v>1</v>
      </c>
      <c r="C63" s="6">
        <v>1</v>
      </c>
      <c r="D63" s="6">
        <v>101</v>
      </c>
      <c r="E63" s="6">
        <v>1261</v>
      </c>
      <c r="F63" s="11" t="s">
        <v>66</v>
      </c>
      <c r="G63" s="7">
        <v>774.3</v>
      </c>
      <c r="H63" s="7">
        <v>235000</v>
      </c>
      <c r="I63" s="33">
        <f t="shared" si="0"/>
        <v>235774.3</v>
      </c>
      <c r="J63" s="7">
        <v>230000</v>
      </c>
      <c r="K63" s="7">
        <v>230000</v>
      </c>
      <c r="L63" s="16" t="s">
        <v>183</v>
      </c>
    </row>
    <row r="64" spans="1:12" ht="30">
      <c r="A64" s="6">
        <v>4</v>
      </c>
      <c r="B64" s="6">
        <v>1</v>
      </c>
      <c r="C64" s="6">
        <v>1</v>
      </c>
      <c r="D64" s="6">
        <v>103</v>
      </c>
      <c r="E64" s="6">
        <v>1124</v>
      </c>
      <c r="F64" s="11" t="s">
        <v>37</v>
      </c>
      <c r="G64" s="7">
        <v>6784.3</v>
      </c>
      <c r="H64" s="7">
        <v>24000</v>
      </c>
      <c r="I64" s="33">
        <f t="shared" si="0"/>
        <v>30784.3</v>
      </c>
      <c r="J64" s="7">
        <v>24000</v>
      </c>
      <c r="K64" s="7">
        <v>24000</v>
      </c>
      <c r="L64" s="16" t="s">
        <v>174</v>
      </c>
    </row>
    <row r="65" spans="1:12" ht="45">
      <c r="A65" s="6">
        <v>4</v>
      </c>
      <c r="B65" s="6">
        <v>1</v>
      </c>
      <c r="C65" s="6">
        <v>2</v>
      </c>
      <c r="D65" s="6">
        <v>202</v>
      </c>
      <c r="E65" s="6">
        <v>3404</v>
      </c>
      <c r="F65" s="11" t="s">
        <v>78</v>
      </c>
      <c r="G65" s="7">
        <v>1738654.05</v>
      </c>
      <c r="H65" s="7">
        <v>0</v>
      </c>
      <c r="I65" s="33">
        <f t="shared" si="0"/>
        <v>1738654.05</v>
      </c>
      <c r="J65" s="7">
        <v>0</v>
      </c>
      <c r="K65" s="7">
        <v>0</v>
      </c>
      <c r="L65" s="11"/>
    </row>
    <row r="66" spans="1:12" ht="30">
      <c r="A66" s="6">
        <v>4</v>
      </c>
      <c r="B66" s="6">
        <v>2</v>
      </c>
      <c r="C66" s="6">
        <v>1</v>
      </c>
      <c r="D66" s="6">
        <v>103</v>
      </c>
      <c r="E66" s="6">
        <v>1125</v>
      </c>
      <c r="F66" s="11" t="s">
        <v>38</v>
      </c>
      <c r="G66" s="7">
        <v>15399.23</v>
      </c>
      <c r="H66" s="7">
        <v>44000</v>
      </c>
      <c r="I66" s="33">
        <f t="shared" si="0"/>
        <v>59399.229999999996</v>
      </c>
      <c r="J66" s="7">
        <v>44000</v>
      </c>
      <c r="K66" s="7">
        <v>44000</v>
      </c>
      <c r="L66" s="16" t="s">
        <v>174</v>
      </c>
    </row>
    <row r="67" spans="1:12" ht="22.5">
      <c r="A67" s="6">
        <v>4</v>
      </c>
      <c r="B67" s="6">
        <v>2</v>
      </c>
      <c r="C67" s="6">
        <v>1</v>
      </c>
      <c r="D67" s="6">
        <v>103</v>
      </c>
      <c r="E67" s="6">
        <v>1126</v>
      </c>
      <c r="F67" s="11" t="s">
        <v>39</v>
      </c>
      <c r="G67" s="7">
        <v>1431.35</v>
      </c>
      <c r="H67" s="7">
        <v>13000</v>
      </c>
      <c r="I67" s="33">
        <f t="shared" si="0"/>
        <v>14431.35</v>
      </c>
      <c r="J67" s="7">
        <v>13000</v>
      </c>
      <c r="K67" s="7">
        <v>13000</v>
      </c>
      <c r="L67" s="16" t="s">
        <v>174</v>
      </c>
    </row>
    <row r="68" spans="1:12" ht="45">
      <c r="A68" s="6">
        <v>4</v>
      </c>
      <c r="B68" s="6">
        <v>6</v>
      </c>
      <c r="C68" s="6">
        <v>1</v>
      </c>
      <c r="D68" s="6">
        <v>101</v>
      </c>
      <c r="E68" s="6">
        <v>1109</v>
      </c>
      <c r="F68" s="11" t="s">
        <v>31</v>
      </c>
      <c r="G68" s="7">
        <v>0</v>
      </c>
      <c r="H68" s="7">
        <v>31000</v>
      </c>
      <c r="I68" s="33">
        <f t="shared" si="0"/>
        <v>31000</v>
      </c>
      <c r="J68" s="7">
        <v>31000</v>
      </c>
      <c r="K68" s="7">
        <v>31000</v>
      </c>
      <c r="L68" s="16" t="s">
        <v>172</v>
      </c>
    </row>
    <row r="69" spans="1:12" ht="30">
      <c r="A69" s="6">
        <v>4</v>
      </c>
      <c r="B69" s="6">
        <v>6</v>
      </c>
      <c r="C69" s="6">
        <v>1</v>
      </c>
      <c r="D69" s="6">
        <v>102</v>
      </c>
      <c r="E69" s="6">
        <v>1209</v>
      </c>
      <c r="F69" s="11" t="s">
        <v>64</v>
      </c>
      <c r="G69" s="7">
        <v>6869.19</v>
      </c>
      <c r="H69" s="7">
        <v>10000</v>
      </c>
      <c r="I69" s="33">
        <f t="shared" si="0"/>
        <v>16869.189999999999</v>
      </c>
      <c r="J69" s="7">
        <v>10000</v>
      </c>
      <c r="K69" s="7">
        <v>10000</v>
      </c>
      <c r="L69" s="16" t="s">
        <v>173</v>
      </c>
    </row>
    <row r="70" spans="1:12" ht="30">
      <c r="A70" s="6">
        <v>4</v>
      </c>
      <c r="B70" s="6">
        <v>6</v>
      </c>
      <c r="C70" s="6">
        <v>1</v>
      </c>
      <c r="D70" s="6">
        <v>101</v>
      </c>
      <c r="E70" s="6">
        <v>1471</v>
      </c>
      <c r="F70" s="11" t="s">
        <v>67</v>
      </c>
      <c r="G70" s="7">
        <v>98.06</v>
      </c>
      <c r="H70" s="7">
        <v>114950</v>
      </c>
      <c r="I70" s="33">
        <f t="shared" si="0"/>
        <v>115048.06</v>
      </c>
      <c r="J70" s="7">
        <v>112000</v>
      </c>
      <c r="K70" s="7">
        <v>112000</v>
      </c>
      <c r="L70" s="16" t="s">
        <v>185</v>
      </c>
    </row>
    <row r="71" spans="1:12" ht="45">
      <c r="A71" s="6">
        <v>5</v>
      </c>
      <c r="B71" s="6">
        <v>2</v>
      </c>
      <c r="C71" s="6">
        <v>1</v>
      </c>
      <c r="D71" s="6">
        <v>101</v>
      </c>
      <c r="E71" s="6">
        <v>1110</v>
      </c>
      <c r="F71" s="11" t="s">
        <v>32</v>
      </c>
      <c r="G71" s="7">
        <v>0</v>
      </c>
      <c r="H71" s="7">
        <v>14000</v>
      </c>
      <c r="I71" s="33">
        <f t="shared" si="0"/>
        <v>14000</v>
      </c>
      <c r="J71" s="7">
        <v>14000</v>
      </c>
      <c r="K71" s="7">
        <v>14000</v>
      </c>
      <c r="L71" s="16" t="s">
        <v>172</v>
      </c>
    </row>
    <row r="72" spans="1:12" ht="30">
      <c r="A72" s="6">
        <v>5</v>
      </c>
      <c r="B72" s="6">
        <v>2</v>
      </c>
      <c r="C72" s="6">
        <v>1</v>
      </c>
      <c r="D72" s="6">
        <v>103</v>
      </c>
      <c r="E72" s="6">
        <v>1128</v>
      </c>
      <c r="F72" s="11" t="s">
        <v>40</v>
      </c>
      <c r="G72" s="7">
        <v>7470.12</v>
      </c>
      <c r="H72" s="7">
        <v>17000</v>
      </c>
      <c r="I72" s="33">
        <f t="shared" si="0"/>
        <v>24470.12</v>
      </c>
      <c r="J72" s="7">
        <v>17000</v>
      </c>
      <c r="K72" s="7">
        <v>17000</v>
      </c>
      <c r="L72" s="16" t="s">
        <v>174</v>
      </c>
    </row>
    <row r="73" spans="1:12" ht="30">
      <c r="A73" s="6">
        <v>5</v>
      </c>
      <c r="B73" s="6">
        <v>2</v>
      </c>
      <c r="C73" s="6">
        <v>1</v>
      </c>
      <c r="D73" s="6">
        <v>102</v>
      </c>
      <c r="E73" s="6">
        <v>1210</v>
      </c>
      <c r="F73" s="11" t="s">
        <v>65</v>
      </c>
      <c r="G73" s="7">
        <v>0</v>
      </c>
      <c r="H73" s="7">
        <v>5000</v>
      </c>
      <c r="I73" s="33">
        <f t="shared" si="0"/>
        <v>5000</v>
      </c>
      <c r="J73" s="7">
        <v>5000</v>
      </c>
      <c r="K73" s="7">
        <v>5000</v>
      </c>
      <c r="L73" s="16" t="s">
        <v>173</v>
      </c>
    </row>
    <row r="74" spans="1:12" ht="30">
      <c r="A74" s="6">
        <v>5</v>
      </c>
      <c r="B74" s="6">
        <v>2</v>
      </c>
      <c r="C74" s="6">
        <v>1</v>
      </c>
      <c r="D74" s="6">
        <v>101</v>
      </c>
      <c r="E74" s="6">
        <v>1481</v>
      </c>
      <c r="F74" s="11" t="s">
        <v>68</v>
      </c>
      <c r="G74" s="7">
        <v>0</v>
      </c>
      <c r="H74" s="7">
        <v>53000</v>
      </c>
      <c r="I74" s="33">
        <f t="shared" si="0"/>
        <v>53000</v>
      </c>
      <c r="J74" s="7">
        <v>50000</v>
      </c>
      <c r="K74" s="7">
        <v>50000</v>
      </c>
      <c r="L74" s="16" t="s">
        <v>172</v>
      </c>
    </row>
    <row r="75" spans="1:12" ht="30">
      <c r="A75" s="6">
        <v>6</v>
      </c>
      <c r="B75" s="6">
        <v>1</v>
      </c>
      <c r="C75" s="6">
        <v>1</v>
      </c>
      <c r="D75" s="6">
        <v>103</v>
      </c>
      <c r="E75" s="6">
        <v>1129</v>
      </c>
      <c r="F75" s="11" t="s">
        <v>41</v>
      </c>
      <c r="G75" s="7">
        <v>9321.64</v>
      </c>
      <c r="H75" s="7">
        <v>12000</v>
      </c>
      <c r="I75" s="33">
        <f t="shared" si="0"/>
        <v>21321.64</v>
      </c>
      <c r="J75" s="7">
        <v>12000</v>
      </c>
      <c r="K75" s="7">
        <v>12000</v>
      </c>
      <c r="L75" s="16" t="s">
        <v>174</v>
      </c>
    </row>
    <row r="76" spans="1:12" s="27" customFormat="1" ht="30">
      <c r="A76" s="24">
        <v>6</v>
      </c>
      <c r="B76" s="24">
        <v>1</v>
      </c>
      <c r="C76" s="24">
        <v>1</v>
      </c>
      <c r="D76" s="24">
        <v>107</v>
      </c>
      <c r="E76" s="24">
        <v>1162</v>
      </c>
      <c r="F76" s="25" t="s">
        <v>53</v>
      </c>
      <c r="G76" s="26">
        <v>33700</v>
      </c>
      <c r="H76" s="26">
        <v>31700</v>
      </c>
      <c r="I76" s="33">
        <f t="shared" si="0"/>
        <v>65400</v>
      </c>
      <c r="J76" s="26">
        <v>62100</v>
      </c>
      <c r="K76" s="26">
        <v>60300</v>
      </c>
      <c r="L76" s="28" t="s">
        <v>175</v>
      </c>
    </row>
    <row r="77" spans="1:12" s="27" customFormat="1" ht="33.75">
      <c r="A77" s="24">
        <v>6</v>
      </c>
      <c r="B77" s="24">
        <v>1</v>
      </c>
      <c r="C77" s="24">
        <v>1</v>
      </c>
      <c r="D77" s="24">
        <v>107</v>
      </c>
      <c r="E77" s="24">
        <v>1163</v>
      </c>
      <c r="F77" s="25" t="s">
        <v>54</v>
      </c>
      <c r="G77" s="26">
        <v>0</v>
      </c>
      <c r="H77" s="26">
        <v>1250</v>
      </c>
      <c r="I77" s="33">
        <f t="shared" ref="I77:I80" si="1">G77+H77</f>
        <v>1250</v>
      </c>
      <c r="J77" s="26">
        <v>2100</v>
      </c>
      <c r="K77" s="26">
        <v>1700</v>
      </c>
      <c r="L77" s="28" t="s">
        <v>176</v>
      </c>
    </row>
    <row r="78" spans="1:12" ht="30">
      <c r="A78" s="6">
        <v>9</v>
      </c>
      <c r="B78" s="6">
        <v>5</v>
      </c>
      <c r="C78" s="6">
        <v>1</v>
      </c>
      <c r="D78" s="6">
        <v>103</v>
      </c>
      <c r="E78" s="6">
        <v>1132</v>
      </c>
      <c r="F78" s="11" t="s">
        <v>44</v>
      </c>
      <c r="G78" s="7">
        <v>656.75</v>
      </c>
      <c r="H78" s="7">
        <v>10000</v>
      </c>
      <c r="I78" s="33">
        <f t="shared" si="1"/>
        <v>10656.75</v>
      </c>
      <c r="J78" s="7">
        <v>10000</v>
      </c>
      <c r="K78" s="7">
        <v>10000</v>
      </c>
      <c r="L78" s="16" t="s">
        <v>174</v>
      </c>
    </row>
    <row r="79" spans="1:12" ht="22.5">
      <c r="A79" s="6">
        <v>10</v>
      </c>
      <c r="B79" s="6">
        <v>5</v>
      </c>
      <c r="C79" s="6">
        <v>1</v>
      </c>
      <c r="D79" s="6">
        <v>103</v>
      </c>
      <c r="E79" s="6">
        <v>1130</v>
      </c>
      <c r="F79" s="11" t="s">
        <v>42</v>
      </c>
      <c r="G79" s="7">
        <v>4611.46</v>
      </c>
      <c r="H79" s="7">
        <v>14000</v>
      </c>
      <c r="I79" s="33">
        <f t="shared" si="1"/>
        <v>18611.46</v>
      </c>
      <c r="J79" s="7">
        <v>14000</v>
      </c>
      <c r="K79" s="7">
        <v>14000</v>
      </c>
      <c r="L79" s="16" t="s">
        <v>174</v>
      </c>
    </row>
    <row r="80" spans="1:12" ht="30">
      <c r="A80" s="6">
        <v>10</v>
      </c>
      <c r="B80" s="6">
        <v>5</v>
      </c>
      <c r="C80" s="6">
        <v>1</v>
      </c>
      <c r="D80" s="6">
        <v>103</v>
      </c>
      <c r="E80" s="6">
        <v>1131</v>
      </c>
      <c r="F80" s="11" t="s">
        <v>43</v>
      </c>
      <c r="G80" s="7">
        <v>67955.38</v>
      </c>
      <c r="H80" s="7">
        <v>217000</v>
      </c>
      <c r="I80" s="33">
        <f t="shared" si="1"/>
        <v>284955.38</v>
      </c>
      <c r="J80" s="7">
        <v>205000</v>
      </c>
      <c r="K80" s="7">
        <v>205000</v>
      </c>
      <c r="L80" s="16" t="s">
        <v>174</v>
      </c>
    </row>
    <row r="81" spans="1:12" s="27" customFormat="1" ht="45">
      <c r="A81" s="24">
        <v>20</v>
      </c>
      <c r="B81" s="24">
        <v>1</v>
      </c>
      <c r="C81" s="24">
        <v>1</v>
      </c>
      <c r="D81" s="24">
        <v>110</v>
      </c>
      <c r="E81" s="24">
        <v>2151</v>
      </c>
      <c r="F81" s="25" t="s">
        <v>69</v>
      </c>
      <c r="G81" s="26">
        <v>0</v>
      </c>
      <c r="H81" s="26">
        <v>158387</v>
      </c>
      <c r="I81" s="33">
        <v>0</v>
      </c>
      <c r="J81" s="26">
        <v>66287</v>
      </c>
      <c r="K81" s="26">
        <v>66287</v>
      </c>
      <c r="L81" s="18" t="s">
        <v>169</v>
      </c>
    </row>
    <row r="82" spans="1:12" s="27" customFormat="1" ht="45">
      <c r="A82" s="24">
        <v>20</v>
      </c>
      <c r="B82" s="24">
        <v>1</v>
      </c>
      <c r="C82" s="24">
        <v>1</v>
      </c>
      <c r="D82" s="24">
        <v>110</v>
      </c>
      <c r="E82" s="24">
        <v>2156</v>
      </c>
      <c r="F82" s="25" t="s">
        <v>74</v>
      </c>
      <c r="G82" s="26">
        <v>0</v>
      </c>
      <c r="H82" s="26">
        <v>0</v>
      </c>
      <c r="I82" s="33">
        <v>131900</v>
      </c>
      <c r="J82" s="26">
        <v>0</v>
      </c>
      <c r="K82" s="26">
        <v>0</v>
      </c>
      <c r="L82" s="18" t="s">
        <v>169</v>
      </c>
    </row>
    <row r="83" spans="1:12" ht="30">
      <c r="A83" s="6">
        <v>20</v>
      </c>
      <c r="B83" s="6">
        <v>2</v>
      </c>
      <c r="C83" s="6">
        <v>1</v>
      </c>
      <c r="D83" s="6">
        <v>110</v>
      </c>
      <c r="E83" s="6">
        <v>2152</v>
      </c>
      <c r="F83" s="11" t="s">
        <v>70</v>
      </c>
      <c r="G83" s="7">
        <v>0</v>
      </c>
      <c r="H83" s="7">
        <v>564793</v>
      </c>
      <c r="I83" s="33">
        <v>0</v>
      </c>
      <c r="J83" s="7">
        <v>222793</v>
      </c>
      <c r="K83" s="7">
        <v>222793</v>
      </c>
      <c r="L83" s="11"/>
    </row>
    <row r="84" spans="1:12">
      <c r="A84" s="6">
        <v>20</v>
      </c>
      <c r="B84" s="6">
        <v>3</v>
      </c>
      <c r="C84" s="6">
        <v>1</v>
      </c>
      <c r="D84" s="6">
        <v>110</v>
      </c>
      <c r="E84" s="6">
        <v>2153</v>
      </c>
      <c r="F84" s="11" t="s">
        <v>71</v>
      </c>
      <c r="G84" s="7">
        <v>0</v>
      </c>
      <c r="H84" s="7">
        <v>1400</v>
      </c>
      <c r="I84" s="33">
        <v>0</v>
      </c>
      <c r="J84" s="7">
        <v>1400</v>
      </c>
      <c r="K84" s="7">
        <v>1400</v>
      </c>
      <c r="L84" s="11"/>
    </row>
    <row r="85" spans="1:12" ht="30">
      <c r="A85" s="6">
        <v>20</v>
      </c>
      <c r="B85" s="6">
        <v>3</v>
      </c>
      <c r="C85" s="6">
        <v>1</v>
      </c>
      <c r="D85" s="6">
        <v>110</v>
      </c>
      <c r="E85" s="6">
        <v>2155</v>
      </c>
      <c r="F85" s="11" t="s">
        <v>73</v>
      </c>
      <c r="G85" s="7">
        <v>0</v>
      </c>
      <c r="H85" s="7">
        <v>2800</v>
      </c>
      <c r="I85" s="33">
        <v>0</v>
      </c>
      <c r="J85" s="7">
        <v>2800</v>
      </c>
      <c r="K85" s="7">
        <v>2800</v>
      </c>
      <c r="L85" s="11"/>
    </row>
    <row r="86" spans="1:12" ht="45">
      <c r="A86" s="6">
        <v>50</v>
      </c>
      <c r="B86" s="6">
        <v>2</v>
      </c>
      <c r="C86" s="6">
        <v>4</v>
      </c>
      <c r="D86" s="6">
        <v>403</v>
      </c>
      <c r="E86" s="6">
        <v>4011</v>
      </c>
      <c r="F86" s="11" t="s">
        <v>79</v>
      </c>
      <c r="G86" s="7">
        <v>0</v>
      </c>
      <c r="H86" s="7">
        <v>87900</v>
      </c>
      <c r="I86" s="33">
        <f t="shared" ref="I86:I88" si="2">G86+H86</f>
        <v>87900</v>
      </c>
      <c r="J86" s="7">
        <v>91900</v>
      </c>
      <c r="K86" s="7">
        <v>0</v>
      </c>
      <c r="L86" s="15" t="s">
        <v>170</v>
      </c>
    </row>
    <row r="87" spans="1:12" ht="33.75">
      <c r="A87" s="6">
        <v>50</v>
      </c>
      <c r="B87" s="6">
        <v>2</v>
      </c>
      <c r="C87" s="6">
        <v>4</v>
      </c>
      <c r="D87" s="6">
        <v>403</v>
      </c>
      <c r="E87" s="6">
        <v>4012</v>
      </c>
      <c r="F87" s="11" t="s">
        <v>80</v>
      </c>
      <c r="G87" s="7">
        <v>0</v>
      </c>
      <c r="H87" s="7">
        <v>8900</v>
      </c>
      <c r="I87" s="33">
        <f t="shared" si="2"/>
        <v>8900</v>
      </c>
      <c r="J87" s="7">
        <v>9300</v>
      </c>
      <c r="K87" s="7">
        <v>9700</v>
      </c>
      <c r="L87" s="16" t="s">
        <v>176</v>
      </c>
    </row>
    <row r="88" spans="1:12" ht="45">
      <c r="A88" s="6">
        <v>50</v>
      </c>
      <c r="B88" s="6">
        <v>2</v>
      </c>
      <c r="C88" s="6">
        <v>4</v>
      </c>
      <c r="D88" s="6">
        <v>403</v>
      </c>
      <c r="E88" s="6">
        <v>4013</v>
      </c>
      <c r="F88" s="11" t="s">
        <v>81</v>
      </c>
      <c r="G88" s="7">
        <v>12000</v>
      </c>
      <c r="H88" s="7">
        <v>23900</v>
      </c>
      <c r="I88" s="33">
        <f t="shared" si="2"/>
        <v>35900</v>
      </c>
      <c r="J88" s="7">
        <v>25600</v>
      </c>
      <c r="K88" s="7">
        <v>27300</v>
      </c>
      <c r="L88" s="16" t="s">
        <v>175</v>
      </c>
    </row>
    <row r="89" spans="1:12" s="12" customFormat="1">
      <c r="F89" s="13" t="s">
        <v>89</v>
      </c>
      <c r="G89" s="14">
        <f>SUM(G12:G88)</f>
        <v>2116240.7200000002</v>
      </c>
      <c r="H89" s="14">
        <f t="shared" ref="H89:K89" si="3">SUM(H12:H88)</f>
        <v>3659193.21</v>
      </c>
      <c r="I89" s="29">
        <f t="shared" si="3"/>
        <v>5179953.9299999988</v>
      </c>
      <c r="J89" s="14">
        <f t="shared" si="3"/>
        <v>2905580</v>
      </c>
      <c r="K89" s="14">
        <f t="shared" si="3"/>
        <v>2813580</v>
      </c>
      <c r="L89" s="19"/>
    </row>
    <row r="92" spans="1:12">
      <c r="L92" s="20"/>
    </row>
    <row r="93" spans="1:12">
      <c r="L93" s="20"/>
    </row>
  </sheetData>
  <sortState ref="A2:L84">
    <sortCondition ref="A2:A84"/>
    <sortCondition ref="B2:B84"/>
    <sortCondition ref="C2:C84"/>
    <sortCondition ref="E2:E84"/>
  </sortState>
  <mergeCells count="9">
    <mergeCell ref="A9:H9"/>
    <mergeCell ref="A8:H8"/>
    <mergeCell ref="A7:H7"/>
    <mergeCell ref="A6:H6"/>
    <mergeCell ref="A1:L1"/>
    <mergeCell ref="A2:L2"/>
    <mergeCell ref="A4:L4"/>
    <mergeCell ref="A3:L3"/>
    <mergeCell ref="A5:H5"/>
  </mergeCells>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Entrata</vt:lpstr>
      <vt:lpstr>Spesa</vt:lpstr>
      <vt:lpstr>Entrata!Titoli_stampa</vt:lpstr>
      <vt:lpstr>Spesa!Titoli_stampa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giuseppe.luciano</dc:creator>
  <cp:lastModifiedBy>giuseppe.luciano</cp:lastModifiedBy>
  <dcterms:created xsi:type="dcterms:W3CDTF">2016-04-06T10:05:00Z</dcterms:created>
  <dcterms:modified xsi:type="dcterms:W3CDTF">2016-11-25T14:14:44Z</dcterms:modified>
</cp:coreProperties>
</file>